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2795"/>
  </bookViews>
  <sheets>
    <sheet name="List1" sheetId="1" r:id="rId1"/>
    <sheet name="List2" sheetId="2" r:id="rId2"/>
    <sheet name="List3" sheetId="3" r:id="rId3"/>
  </sheets>
  <definedNames>
    <definedName name="_xlnm.Print_Area" localSheetId="0">List1!$A$3:$J$120</definedName>
  </definedNames>
  <calcPr calcId="125725" concurrentCalc="0"/>
</workbook>
</file>

<file path=xl/calcChain.xml><?xml version="1.0" encoding="utf-8"?>
<calcChain xmlns="http://schemas.openxmlformats.org/spreadsheetml/2006/main">
  <c r="F70" i="1"/>
  <c r="H70"/>
  <c r="I70"/>
  <c r="F82"/>
  <c r="H82"/>
  <c r="I82"/>
  <c r="F81"/>
  <c r="H81"/>
  <c r="I81"/>
  <c r="F80"/>
  <c r="H80"/>
  <c r="I80"/>
  <c r="F87"/>
  <c r="H87"/>
  <c r="I87"/>
  <c r="H116"/>
  <c r="I116"/>
  <c r="H115"/>
  <c r="I115"/>
  <c r="H114"/>
  <c r="I114"/>
  <c r="H113"/>
  <c r="I113"/>
  <c r="H112"/>
  <c r="I112"/>
  <c r="F111"/>
  <c r="H111"/>
  <c r="I111"/>
  <c r="H110"/>
  <c r="I110"/>
  <c r="H109"/>
  <c r="I109"/>
  <c r="H108"/>
  <c r="I108"/>
  <c r="H107"/>
  <c r="I107"/>
  <c r="H106"/>
  <c r="I106"/>
  <c r="F105"/>
  <c r="H105"/>
  <c r="I105"/>
  <c r="F104"/>
  <c r="H104"/>
  <c r="I104"/>
  <c r="F103"/>
  <c r="H103"/>
  <c r="I103"/>
  <c r="F101"/>
  <c r="H101"/>
  <c r="I101"/>
  <c r="F100"/>
  <c r="H100"/>
  <c r="I100"/>
  <c r="F99"/>
  <c r="H99"/>
  <c r="I99"/>
  <c r="F98"/>
  <c r="H98"/>
  <c r="I98"/>
  <c r="F97"/>
  <c r="H97"/>
  <c r="I97"/>
  <c r="F96"/>
  <c r="H96"/>
  <c r="I96"/>
  <c r="F95"/>
  <c r="H95"/>
  <c r="I95"/>
  <c r="F94"/>
  <c r="H94"/>
  <c r="I94"/>
  <c r="F93"/>
  <c r="H93"/>
  <c r="I93"/>
  <c r="F92"/>
  <c r="H92"/>
  <c r="F90"/>
  <c r="H90"/>
  <c r="I90"/>
  <c r="F89"/>
  <c r="H89"/>
  <c r="I89"/>
  <c r="F88"/>
  <c r="H88"/>
  <c r="I88"/>
  <c r="F86"/>
  <c r="H86"/>
  <c r="I86"/>
  <c r="F85"/>
  <c r="H85"/>
  <c r="I85"/>
  <c r="F84"/>
  <c r="H84"/>
  <c r="I84"/>
  <c r="F83"/>
  <c r="H83"/>
  <c r="I83"/>
  <c r="F79"/>
  <c r="H79"/>
  <c r="I79"/>
  <c r="F78"/>
  <c r="H78"/>
  <c r="I78"/>
  <c r="F77"/>
  <c r="H77"/>
  <c r="I77"/>
  <c r="F76"/>
  <c r="H76"/>
  <c r="I76"/>
  <c r="F75"/>
  <c r="H75"/>
  <c r="I75"/>
  <c r="F74"/>
  <c r="H74"/>
  <c r="I74"/>
  <c r="F73"/>
  <c r="H73"/>
  <c r="I73"/>
  <c r="F72"/>
  <c r="H72"/>
  <c r="I72"/>
  <c r="F71"/>
  <c r="H71"/>
  <c r="I71"/>
  <c r="F69"/>
  <c r="H69"/>
  <c r="I69"/>
  <c r="F68"/>
  <c r="H68"/>
  <c r="I68"/>
  <c r="F67"/>
  <c r="H67"/>
  <c r="I67"/>
  <c r="F65"/>
  <c r="H65"/>
  <c r="I65"/>
  <c r="F64"/>
  <c r="H64"/>
  <c r="I64"/>
  <c r="F63"/>
  <c r="H63"/>
  <c r="I63"/>
  <c r="F62"/>
  <c r="H62"/>
  <c r="I62"/>
  <c r="F61"/>
  <c r="H61"/>
  <c r="I61"/>
  <c r="F60"/>
  <c r="H60"/>
  <c r="I60"/>
  <c r="F59"/>
  <c r="H59"/>
  <c r="I59"/>
  <c r="F58"/>
  <c r="H58"/>
  <c r="I58"/>
  <c r="F57"/>
  <c r="H57"/>
  <c r="I57"/>
  <c r="F56"/>
  <c r="H56"/>
  <c r="I56"/>
  <c r="F55"/>
  <c r="H55"/>
  <c r="I55"/>
  <c r="F54"/>
  <c r="H54"/>
  <c r="I54"/>
  <c r="F53"/>
  <c r="H53"/>
  <c r="I53"/>
  <c r="F52"/>
  <c r="H52"/>
  <c r="I52"/>
  <c r="F51"/>
  <c r="H51"/>
  <c r="I51"/>
  <c r="F50"/>
  <c r="H50"/>
  <c r="I50"/>
  <c r="F49"/>
  <c r="H49"/>
  <c r="I49"/>
  <c r="F48"/>
  <c r="H48"/>
  <c r="I48"/>
  <c r="F47"/>
  <c r="H47"/>
  <c r="I47"/>
  <c r="F46"/>
  <c r="H46"/>
  <c r="I46"/>
  <c r="F45"/>
  <c r="H45"/>
  <c r="I45"/>
  <c r="F44"/>
  <c r="H44"/>
  <c r="I44"/>
  <c r="F43"/>
  <c r="H43"/>
  <c r="I43"/>
  <c r="F42"/>
  <c r="H42"/>
  <c r="I42"/>
  <c r="F41"/>
  <c r="H41"/>
  <c r="I41"/>
  <c r="F40"/>
  <c r="H40"/>
  <c r="I40"/>
  <c r="F38"/>
  <c r="H38"/>
  <c r="I38"/>
  <c r="F37"/>
  <c r="H37"/>
  <c r="I37"/>
  <c r="F36"/>
  <c r="H36"/>
  <c r="I36"/>
  <c r="F35"/>
  <c r="H35"/>
  <c r="I35"/>
  <c r="F34"/>
  <c r="H34"/>
  <c r="I34"/>
  <c r="F33"/>
  <c r="H33"/>
  <c r="I33"/>
  <c r="F32"/>
  <c r="H32"/>
  <c r="I32"/>
  <c r="F31"/>
  <c r="H31"/>
  <c r="I31"/>
  <c r="F30"/>
  <c r="H30"/>
  <c r="I30"/>
  <c r="F29"/>
  <c r="H29"/>
  <c r="I29"/>
  <c r="F28"/>
  <c r="H28"/>
  <c r="I28"/>
  <c r="F27"/>
  <c r="H27"/>
  <c r="I27"/>
  <c r="F26"/>
  <c r="H26"/>
  <c r="I26"/>
  <c r="F25"/>
  <c r="H25"/>
  <c r="I25"/>
  <c r="F24"/>
  <c r="H24"/>
  <c r="I24"/>
  <c r="F23"/>
  <c r="H23"/>
  <c r="I23"/>
  <c r="F22"/>
  <c r="H22"/>
  <c r="I22"/>
  <c r="F21"/>
  <c r="H21"/>
  <c r="I21"/>
  <c r="F20"/>
  <c r="H20"/>
  <c r="I20"/>
  <c r="F19"/>
  <c r="H19"/>
  <c r="I19"/>
  <c r="F18"/>
  <c r="H18"/>
  <c r="I18"/>
  <c r="F17"/>
  <c r="H17"/>
  <c r="I17"/>
  <c r="F16"/>
  <c r="H16"/>
  <c r="I16"/>
  <c r="F15"/>
  <c r="H15"/>
  <c r="I15"/>
  <c r="H14"/>
  <c r="H117"/>
  <c r="F14"/>
  <c r="F117"/>
  <c r="I14"/>
  <c r="I117"/>
</calcChain>
</file>

<file path=xl/sharedStrings.xml><?xml version="1.0" encoding="utf-8"?>
<sst xmlns="http://schemas.openxmlformats.org/spreadsheetml/2006/main" count="313" uniqueCount="145">
  <si>
    <t>Název položky</t>
  </si>
  <si>
    <t>MJ</t>
  </si>
  <si>
    <t>cena / MJ</t>
  </si>
  <si>
    <t>m</t>
  </si>
  <si>
    <t>ks</t>
  </si>
  <si>
    <t>kpl</t>
  </si>
  <si>
    <t>celkem</t>
  </si>
  <si>
    <t>D + M</t>
  </si>
  <si>
    <t xml:space="preserve">celkem </t>
  </si>
  <si>
    <t>Technický popis položky</t>
  </si>
  <si>
    <t xml:space="preserve">dmt, chem. čištění, mt, izolace </t>
  </si>
  <si>
    <t>parní injektor DN65 - dílenská výroba (viz výkres)</t>
  </si>
  <si>
    <t xml:space="preserve">kondenzátní čerpadlo WILO MHI 405-1/E/1-230-50-2 nerez </t>
  </si>
  <si>
    <t>expanzomat REFLEX NG100, PN6, vč. připojovací armatury</t>
  </si>
  <si>
    <t>trubkový výměník tepla JAD X 6.50, výkon 650 kW (STÁVAJÍCÍ)</t>
  </si>
  <si>
    <t>přerušovač vakua VK71, 1/2" (pára)</t>
  </si>
  <si>
    <t>návarek M20x1,5</t>
  </si>
  <si>
    <t>návarek G1/2"</t>
  </si>
  <si>
    <t>deskový výměník tepla Alfa Laval CB52-60 (STÁVAJÍCÍ)</t>
  </si>
  <si>
    <t>měřidlo vratného kondenzátu (stávající demontovat a nové osadit - dodá MVV)</t>
  </si>
  <si>
    <t>zpětná klapka DN65</t>
  </si>
  <si>
    <t>odvaděč kondenzátu FT43-10, DN25, Spirax Sarco</t>
  </si>
  <si>
    <t>odvaděč kondenzátu FT14-10, DN15, Spirax Sarco</t>
  </si>
  <si>
    <t>čerpadlo pro ohřev TV, WILO TOP-Z 30/10 EM PN6/10 RG 1-fáze, Wilo protect modul</t>
  </si>
  <si>
    <t>doplňovací čerpadlo, WILO MVI 108-1/25/E/1-230-50-2</t>
  </si>
  <si>
    <t>čerpadlo bypassové filtrace, WILO Yonos MAXO 25/0,5-12, PN10</t>
  </si>
  <si>
    <t>mezipřírubová uzavírací klapka DN100</t>
  </si>
  <si>
    <t>mezipřírubová uzavírací klapka DN65</t>
  </si>
  <si>
    <t>kulový kohout DN40</t>
  </si>
  <si>
    <t>automatický odvzdušňovací ventil s uzávěrem</t>
  </si>
  <si>
    <t>zpětná klapka DN40</t>
  </si>
  <si>
    <t>zpětná klapka DN25</t>
  </si>
  <si>
    <t>kulový kohout DN25</t>
  </si>
  <si>
    <t>návarek M27x2 famet</t>
  </si>
  <si>
    <t>kpt</t>
  </si>
  <si>
    <t>dmt, mt, spojovací materiál</t>
  </si>
  <si>
    <t>kondenzátní smyčka stočená M27x2 + trojcestný zkušební ventil ocelový</t>
  </si>
  <si>
    <t>kondenzátní smyčka stočená M20x1,5 + trojcestný zkušební ventil ocelový</t>
  </si>
  <si>
    <t>kondenzátní smyčka stočená G1/2" + trojcestný zkušební ventil ocelový</t>
  </si>
  <si>
    <t>dodávka, mt, spojovací materiál</t>
  </si>
  <si>
    <t>dtto</t>
  </si>
  <si>
    <t>zaregulování systému</t>
  </si>
  <si>
    <t>provedení dilatační a tlakové zkoušky, individuální a komplexní vyzkoušení</t>
  </si>
  <si>
    <t>zpracování výrobně dodavatelské dokumentace a PTD</t>
  </si>
  <si>
    <t>vypracování provozního předpisu a manuálu pro obsluhu, zaškolení obsluhy</t>
  </si>
  <si>
    <t>doprava a přesun osob a materiálu</t>
  </si>
  <si>
    <t>provedení revizí a revizních zpráv</t>
  </si>
  <si>
    <t>proplach systému a náplň upravenou vodou</t>
  </si>
  <si>
    <t>inženýrská činnost</t>
  </si>
  <si>
    <t>kovové pomocné a doplňkové konstrukce vč. nátěru</t>
  </si>
  <si>
    <t>zhotovení projektu skutečného provedení</t>
  </si>
  <si>
    <t>základní komponenty</t>
  </si>
  <si>
    <t>potrubí</t>
  </si>
  <si>
    <t>všeobecné</t>
  </si>
  <si>
    <t>množ.</t>
  </si>
  <si>
    <t>dodávka a mt</t>
  </si>
  <si>
    <t xml:space="preserve">dodávka a mt včetně tvarových kusů, uložení, přírub, šroubů, těsnění, nátěrů, izolace s oplechováním Al plechem atd. </t>
  </si>
  <si>
    <r>
      <rPr>
        <i/>
        <sz val="10"/>
        <color theme="1"/>
        <rFont val="Calibri"/>
        <family val="2"/>
        <charset val="238"/>
        <scheme val="minor"/>
      </rPr>
      <t xml:space="preserve">Datum:  </t>
    </r>
    <r>
      <rPr>
        <sz val="10"/>
        <color theme="1"/>
        <rFont val="Calibri"/>
        <family val="2"/>
        <charset val="238"/>
        <scheme val="minor"/>
      </rPr>
      <t xml:space="preserve">                        prosinec 2017</t>
    </r>
  </si>
  <si>
    <r>
      <t xml:space="preserve">sáčkový filtr RF-M6-16-N6/4", 2 x sáček 25 </t>
    </r>
    <r>
      <rPr>
        <sz val="8"/>
        <color theme="1"/>
        <rFont val="Calibri"/>
        <family val="2"/>
        <charset val="238"/>
      </rPr>
      <t>µ</t>
    </r>
    <r>
      <rPr>
        <sz val="8"/>
        <color theme="1"/>
        <rFont val="Arial CE"/>
        <charset val="238"/>
      </rPr>
      <t xml:space="preserve">m </t>
    </r>
  </si>
  <si>
    <t>nabíjecí čerpadlo, WILO Yonos MAXO 25/0,5-10   (dohřev TV)</t>
  </si>
  <si>
    <t>reg. ventil 2-cestný RV221 EVH1113 L2 16/200-050 s pohonem LDM ANT40, ANT40.11, (RV1 a RV2)</t>
  </si>
  <si>
    <t>reg. ventil 3-cestný RV102 EBM 3512 16/140-25 s pohonem Belimo NVK …A-RE, NVK 24A-MP-RE, (RV3)</t>
  </si>
  <si>
    <t>reg. ventil 3-cestný RV102 EBM 3511 16/140-32 s pohonem Belimo NV …A-RE, NV 24A-MP-RE, (RV4)</t>
  </si>
  <si>
    <t>reg. ventil 2-cestný RV102 EBM 1511 16/140-15 s pohonem Belimo NVK …A-RE, NVK 24A-MP-RE, (RV5)</t>
  </si>
  <si>
    <t>havarijní uzávěr páry HU223 HU 1113 L1 16/200-080 s  pohonem Siemems SKC 62 (HV)</t>
  </si>
  <si>
    <t>filtr přírubový s výměnnou vložkou DN25   (kondenzát)</t>
  </si>
  <si>
    <t>filtr přírubový s výměnnou vložkou DN15   (kondenzát)</t>
  </si>
  <si>
    <t>zpětný ventil přírubový DN40   (kondenzát)</t>
  </si>
  <si>
    <t>zpětný ventil přírubový DN25   (kondenzát)</t>
  </si>
  <si>
    <t>zpětný ventil přírubový DN15   (kondenzát)</t>
  </si>
  <si>
    <t>ventil uzavírací přírubový DN50   (pára)</t>
  </si>
  <si>
    <t>ventil uzavírací přírubový DN40   (kondenzát)</t>
  </si>
  <si>
    <t>ventil uzavírací přírubový DN25   (kondenzát)</t>
  </si>
  <si>
    <t>ventil uzavírací přírubový DN15   (kondenzát)</t>
  </si>
  <si>
    <t>kulový kohout vypouštěcí DN32   (kondenzátní nádrž)</t>
  </si>
  <si>
    <t>ventil uzavírací přivařovací DN15   (kondenzát)</t>
  </si>
  <si>
    <t>manometr pr. 100mm, rozsah do 1,6 MPa   (pára a kondenzát)</t>
  </si>
  <si>
    <t>teploměr s ochrannou jímkou, 0-200°C  (pára a kondenzát)</t>
  </si>
  <si>
    <t>filtr přírubový s výměnnou vložkou DN 65   (otopná voda)</t>
  </si>
  <si>
    <t>manometr pr. 100mm, rozsah do 0,6 MPa    (otopná voda)</t>
  </si>
  <si>
    <t>teploměr s ochrannou jímkou, 0-120°C   (otopná voda)</t>
  </si>
  <si>
    <t>potrubí ocelové DN80 komplet   (pára)</t>
  </si>
  <si>
    <t>potrubí ocelové DN25 komplet   (kondenzát)</t>
  </si>
  <si>
    <t>potrubí ocelové DN15 komplet   (kondenzát)</t>
  </si>
  <si>
    <t>potrubí ocelové DN150 komplet   (otopná voda)</t>
  </si>
  <si>
    <t>potrubí ocelové DN100 komplet   (otopná voda)</t>
  </si>
  <si>
    <t>potrubí ocelové DN65 komplet   (otopná voda)</t>
  </si>
  <si>
    <t>potrubí ocelové DN25 komplet   (odpouštění, dopouštění, expanze)</t>
  </si>
  <si>
    <t>okruh páry a kondenzátu</t>
  </si>
  <si>
    <t>okruh otopné vody</t>
  </si>
  <si>
    <t>POZNÁMKA: Jsou-li ve výkazu výměr nebo ve standardech uvedeny odkazy na obchodní firmy, názvy nebo specifická označení výrobků apod., jsou takové odkazy pouze informativní a zhotoviteli umožňují  v souladu se zákonem č. 55/2012 Sb. ve znění pozdějších předpisů použít i jiné výrobky kvalitně a technicky srovnatelné, popřípadě srovnatelná řešení. Uvedené položky jsou na výkresech funkčních schémat zapojení.</t>
  </si>
  <si>
    <r>
      <rPr>
        <i/>
        <sz val="10"/>
        <color theme="1"/>
        <rFont val="Calibri"/>
        <family val="2"/>
        <charset val="238"/>
        <scheme val="minor"/>
      </rPr>
      <t xml:space="preserve">Zpracovatel: </t>
    </r>
    <r>
      <rPr>
        <sz val="10"/>
        <color theme="1"/>
        <rFont val="Calibri"/>
        <family val="2"/>
        <charset val="238"/>
        <scheme val="minor"/>
      </rPr>
      <t xml:space="preserve">                WARMNIS s.r.o.    </t>
    </r>
  </si>
  <si>
    <r>
      <t>pojistný ventil P15 217 616, DN40, PN 16/10, P</t>
    </r>
    <r>
      <rPr>
        <vertAlign val="subscript"/>
        <sz val="8"/>
        <color theme="1"/>
        <rFont val="Arial CE"/>
        <charset val="238"/>
      </rPr>
      <t>otv.</t>
    </r>
    <r>
      <rPr>
        <sz val="8"/>
        <color theme="1"/>
        <rFont val="Arial CE"/>
        <charset val="238"/>
      </rPr>
      <t>=</t>
    </r>
    <r>
      <rPr>
        <vertAlign val="subscript"/>
        <sz val="8"/>
        <color theme="1"/>
        <rFont val="Arial CE"/>
        <charset val="238"/>
      </rPr>
      <t xml:space="preserve"> </t>
    </r>
    <r>
      <rPr>
        <sz val="8"/>
        <color theme="1"/>
        <rFont val="Arial CE"/>
        <charset val="238"/>
      </rPr>
      <t>5 barů   (STÁVAJÍCÍ na JAD)</t>
    </r>
  </si>
  <si>
    <t>Č.p.</t>
  </si>
  <si>
    <t>Dodávka (D)</t>
  </si>
  <si>
    <t>Montáž (M)</t>
  </si>
  <si>
    <t>deskový výměník tepla Alfa Laval CB60-30 (je u investora skladem)</t>
  </si>
  <si>
    <t xml:space="preserve">dmt, chem. čištění, výroba OK, přemístění, mt, izolace+Al plech </t>
  </si>
  <si>
    <t>dmt, mt, izolace+Al pmech (stávající se nahradí novým, už koupeným)</t>
  </si>
  <si>
    <t>dodávka, mt, izolace+Al plech</t>
  </si>
  <si>
    <t>dílenská výroba, nátěr, mt, izolace+Al plech</t>
  </si>
  <si>
    <t>dodávka, mt, spojovací materiál, snímací izolace v Al plechu</t>
  </si>
  <si>
    <r>
      <t xml:space="preserve">kondenzátní nádrž 650 litrů vč. nátrubků pro 2 stavoznaky </t>
    </r>
    <r>
      <rPr>
        <sz val="8"/>
        <color theme="1"/>
        <rFont val="Calibri"/>
        <family val="2"/>
        <charset val="238"/>
      </rPr>
      <t>Ø</t>
    </r>
    <r>
      <rPr>
        <sz val="8"/>
        <color theme="1"/>
        <rFont val="Arial CE"/>
        <charset val="238"/>
      </rPr>
      <t>30 mm</t>
    </r>
  </si>
  <si>
    <t>stavoznak ST30, délka skl. trubice 1500 mm, ochranný štít trubice</t>
  </si>
  <si>
    <t>dtto ale bez izolace</t>
  </si>
  <si>
    <t>pevné body a kluzná uložební potrubí</t>
  </si>
  <si>
    <t>instalační systém pro potrubí (kotvy, nosníky, závěsy, podpěry, objímky a příslučenství) - např. HILTI</t>
  </si>
  <si>
    <t>filtr přírubový s výměnnou vložkou DN 40   (otopná voda)</t>
  </si>
  <si>
    <t>filtr přírubový s výměnnou vložkou DN 100, síto 100 mesh   (otopná voda)</t>
  </si>
  <si>
    <t>ventil uzavírací vypouštěcí DN20 m-f  (kondenzát)</t>
  </si>
  <si>
    <t>vypouštěcí kulový kohout DN20 m-f</t>
  </si>
  <si>
    <t>vyvažovací ventil přírubový DN65   (STÁVAJÍCÍ)</t>
  </si>
  <si>
    <t>oběhové čerpadlo WILO IL 40/170-0,75/4 + frekvenční měnič 230V/0,75kW  (SOŠO+MŠ)</t>
  </si>
  <si>
    <t>oběhové čerpadlo WILO IL 65/170-1,5/4 + frekvenční měnič 230V/1,1kW    (ZŠ)</t>
  </si>
  <si>
    <t>pryžový kompenzátor přírubový DN80</t>
  </si>
  <si>
    <r>
      <rPr>
        <i/>
        <sz val="10"/>
        <color theme="1"/>
        <rFont val="Calibri"/>
        <family val="2"/>
        <charset val="238"/>
        <scheme val="minor"/>
      </rPr>
      <t xml:space="preserve">Stavba: </t>
    </r>
    <r>
      <rPr>
        <sz val="10"/>
        <color theme="1"/>
        <rFont val="Calibri"/>
        <family val="2"/>
        <charset val="238"/>
        <scheme val="minor"/>
      </rPr>
      <t xml:space="preserve">                         Projektová příprava ZŠ Broumovská, Liberec  - modernizace výměníku </t>
    </r>
  </si>
  <si>
    <t>zpětná klapka DN25 + košík  (kondenzátní nádrž)</t>
  </si>
  <si>
    <r>
      <t xml:space="preserve">odvzdušňovací nádobka DN 65 + AOV a </t>
    </r>
    <r>
      <rPr>
        <sz val="8"/>
        <rFont val="Arial CE"/>
        <charset val="238"/>
      </rPr>
      <t>odpouštění  (otopná voda)</t>
    </r>
  </si>
  <si>
    <t>mezipřírubová uzavírací klapka DN125</t>
  </si>
  <si>
    <t>filtr závitový DN 25   (dopňovací voda)</t>
  </si>
  <si>
    <t>potrubí ocelové DN125 komplet   (otopná voda)</t>
  </si>
  <si>
    <r>
      <rPr>
        <i/>
        <sz val="10"/>
        <rFont val="Calibri"/>
        <family val="2"/>
        <charset val="238"/>
        <scheme val="minor"/>
      </rPr>
      <t xml:space="preserve">Věc: </t>
    </r>
    <r>
      <rPr>
        <i/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 xml:space="preserve">                       VÝKAZ VÝMĚR - část ÚT (ústřední topení)</t>
    </r>
  </si>
  <si>
    <t>Cena strojní technologie ÚT celkem (bez DPH)</t>
  </si>
  <si>
    <t>Strojní technologie ÚT</t>
  </si>
  <si>
    <t>demontáž a likvidace stávajícího nevyužitelného zařízení výměníku</t>
  </si>
  <si>
    <t>dodávka, mt</t>
  </si>
  <si>
    <t>dodávka, mt, spojovací materiál, těsnění</t>
  </si>
  <si>
    <t>dodávka, mt, spojovací materiál, těsnění, snímací izolace v Al plechu</t>
  </si>
  <si>
    <t>dmt, mt, spojovací materiál, těsnění</t>
  </si>
  <si>
    <t>barevné označení potrubí vč. směru proudění, identifikační štítky na hlavní komponenty a armatury, popisy potrubí a zařízení</t>
  </si>
  <si>
    <t>potrubí ocelové DN40 komplet   (dohřev TUV, bypassová filtrace)</t>
  </si>
  <si>
    <t xml:space="preserve"> </t>
  </si>
  <si>
    <t>potrubí ocelové DN40 komplet   (kondenzát, odfuk PV)</t>
  </si>
  <si>
    <r>
      <rPr>
        <b/>
        <sz val="11"/>
        <color theme="1"/>
        <rFont val="Calibri"/>
        <family val="2"/>
        <charset val="238"/>
        <scheme val="minor"/>
      </rPr>
      <t xml:space="preserve">POZN: </t>
    </r>
    <r>
      <rPr>
        <sz val="11"/>
        <color theme="1"/>
        <rFont val="Calibri"/>
        <family val="2"/>
        <charset val="238"/>
        <scheme val="minor"/>
      </rPr>
      <t xml:space="preserve">     P</t>
    </r>
    <r>
      <rPr>
        <b/>
        <sz val="11"/>
        <color theme="1"/>
        <rFont val="Calibri"/>
        <family val="2"/>
        <charset val="238"/>
        <scheme val="minor"/>
      </rPr>
      <t xml:space="preserve">oložky v oddílu  "všeobecné" oceňte souhrnně pro obě části strojní dodávky, tzn. jak pro ÚT tak pro ZTI !!!  </t>
    </r>
  </si>
  <si>
    <t xml:space="preserve">kalorimetr 47m3/h (např. SHARKY 775 qp40), přírubový   (ZŠ) </t>
  </si>
  <si>
    <t>kalorimetr 13m3/h (např. SHARKY 775 qp15), přírubový   (SOŠO+MŠ)</t>
  </si>
  <si>
    <t>dodávka a mt, spojovací materiál</t>
  </si>
  <si>
    <t>průhledítko do potrubí DN25, např. SG253-Spirax Sarco   (kondenzát)</t>
  </si>
  <si>
    <t>průhledítko do potrubí DN15, např. SG253-Spirax Sarco   (kondenzát)</t>
  </si>
  <si>
    <t xml:space="preserve">dodávka a mt včetně tvarových kusů, uložení, přírub, šroubů, těsnění, nátěrů, izolace dle technické zprávy vata s Al fólií </t>
  </si>
  <si>
    <t>vypouštěcí kulový kohout DN25 m-f</t>
  </si>
  <si>
    <t>přírubový kulový kohout DN100 (koule nerez), např. VEXVE 103</t>
  </si>
  <si>
    <t>přírubový kulový kohout DN65 (koule nerez), např. VEXVE 103</t>
  </si>
  <si>
    <t>přírubový kulový kohout DN40 (koule nerez), např. VEXVE 103</t>
  </si>
  <si>
    <t>filtr závitový DN 40   (cirkulace TV)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</si>
</sst>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sz val="8"/>
      <color theme="1"/>
      <name val="Arial CE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i/>
      <sz val="10"/>
      <name val="Calibri"/>
      <family val="2"/>
      <charset val="238"/>
      <scheme val="minor"/>
    </font>
    <font>
      <i/>
      <sz val="10"/>
      <name val="Arial CE"/>
      <charset val="238"/>
    </font>
    <font>
      <i/>
      <sz val="8"/>
      <color theme="1"/>
      <name val="Calibri"/>
      <family val="2"/>
      <charset val="238"/>
      <scheme val="minor"/>
    </font>
    <font>
      <vertAlign val="subscript"/>
      <sz val="8"/>
      <color theme="1"/>
      <name val="Arial CE"/>
      <charset val="238"/>
    </font>
    <font>
      <sz val="8"/>
      <color theme="1"/>
      <name val="Calibri"/>
      <family val="2"/>
      <charset val="238"/>
    </font>
    <font>
      <b/>
      <i/>
      <sz val="8"/>
      <name val="Arial CE"/>
      <charset val="238"/>
    </font>
    <font>
      <sz val="10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" fontId="2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shrinkToFi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3" fillId="0" borderId="1" xfId="0" applyFont="1" applyBorder="1" applyAlignment="1">
      <alignment horizontal="left" vertical="center" indent="1"/>
    </xf>
    <xf numFmtId="1" fontId="2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wrapText="1" indent="1"/>
    </xf>
    <xf numFmtId="0" fontId="2" fillId="0" borderId="7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1" fillId="0" borderId="8" xfId="0" applyFont="1" applyBorder="1" applyAlignment="1">
      <alignment horizontal="left" vertical="center" wrapText="1" indent="1"/>
    </xf>
    <xf numFmtId="0" fontId="2" fillId="0" borderId="8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indent="1"/>
    </xf>
    <xf numFmtId="1" fontId="2" fillId="0" borderId="8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 indent="1"/>
    </xf>
    <xf numFmtId="0" fontId="3" fillId="0" borderId="11" xfId="0" applyFont="1" applyBorder="1" applyAlignment="1">
      <alignment horizontal="left" indent="1"/>
    </xf>
    <xf numFmtId="49" fontId="5" fillId="0" borderId="0" xfId="0" applyNumberFormat="1" applyFont="1" applyBorder="1" applyAlignment="1">
      <alignment vertical="center"/>
    </xf>
    <xf numFmtId="0" fontId="7" fillId="0" borderId="0" xfId="0" applyFont="1" applyBorder="1" applyAlignment="1"/>
    <xf numFmtId="0" fontId="5" fillId="0" borderId="0" xfId="0" applyFont="1" applyBorder="1" applyAlignment="1">
      <alignment vertical="center"/>
    </xf>
    <xf numFmtId="0" fontId="3" fillId="0" borderId="13" xfId="0" applyFont="1" applyBorder="1" applyAlignment="1">
      <alignment horizontal="left" vertical="center" indent="1"/>
    </xf>
    <xf numFmtId="0" fontId="1" fillId="0" borderId="7" xfId="0" applyFont="1" applyBorder="1" applyAlignment="1">
      <alignment horizontal="right" vertical="center" indent="1" shrinkToFit="1"/>
    </xf>
    <xf numFmtId="0" fontId="1" fillId="0" borderId="1" xfId="0" applyFont="1" applyBorder="1" applyAlignment="1">
      <alignment horizontal="right" vertical="center" indent="1" shrinkToFit="1"/>
    </xf>
    <xf numFmtId="0" fontId="1" fillId="0" borderId="8" xfId="0" applyFont="1" applyBorder="1" applyAlignment="1">
      <alignment horizontal="right" vertical="center" indent="1" shrinkToFit="1"/>
    </xf>
    <xf numFmtId="0" fontId="13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left" vertical="center" wrapText="1" indent="1"/>
    </xf>
    <xf numFmtId="0" fontId="1" fillId="0" borderId="7" xfId="0" applyFont="1" applyFill="1" applyBorder="1" applyAlignment="1">
      <alignment horizontal="right" vertical="center" indent="1" shrinkToFit="1"/>
    </xf>
    <xf numFmtId="1" fontId="1" fillId="0" borderId="7" xfId="0" applyNumberFormat="1" applyFont="1" applyFill="1" applyBorder="1" applyAlignment="1">
      <alignment horizontal="center" vertical="center" shrinkToFit="1"/>
    </xf>
    <xf numFmtId="2" fontId="1" fillId="0" borderId="7" xfId="0" applyNumberFormat="1" applyFont="1" applyFill="1" applyBorder="1" applyAlignment="1">
      <alignment horizontal="right" vertical="center" indent="1" shrinkToFit="1"/>
    </xf>
    <xf numFmtId="2" fontId="1" fillId="0" borderId="7" xfId="0" applyNumberFormat="1" applyFont="1" applyFill="1" applyBorder="1" applyAlignment="1">
      <alignment horizontal="right" vertical="center" indent="1"/>
    </xf>
    <xf numFmtId="2" fontId="3" fillId="0" borderId="7" xfId="0" applyNumberFormat="1" applyFont="1" applyFill="1" applyBorder="1" applyAlignment="1">
      <alignment horizontal="right" vertical="center" indent="1"/>
    </xf>
    <xf numFmtId="0" fontId="1" fillId="0" borderId="1" xfId="0" applyNumberFormat="1" applyFont="1" applyFill="1" applyBorder="1" applyAlignment="1">
      <alignment horizontal="left" vertical="center" wrapText="1" indent="1"/>
    </xf>
    <xf numFmtId="0" fontId="1" fillId="0" borderId="1" xfId="0" applyFont="1" applyFill="1" applyBorder="1" applyAlignment="1">
      <alignment horizontal="right" vertical="center" indent="1" shrinkToFit="1"/>
    </xf>
    <xf numFmtId="1" fontId="1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right" vertical="center" inden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wrapText="1" indent="1"/>
    </xf>
    <xf numFmtId="0" fontId="2" fillId="0" borderId="8" xfId="0" applyFont="1" applyFill="1" applyBorder="1" applyAlignment="1">
      <alignment horizontal="left" vertical="center" wrapText="1" indent="1"/>
    </xf>
    <xf numFmtId="0" fontId="1" fillId="0" borderId="8" xfId="0" applyFont="1" applyFill="1" applyBorder="1" applyAlignment="1">
      <alignment horizontal="right" vertical="center" indent="1" shrinkToFit="1"/>
    </xf>
    <xf numFmtId="1" fontId="2" fillId="0" borderId="8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 indent="1"/>
    </xf>
    <xf numFmtId="0" fontId="2" fillId="0" borderId="7" xfId="0" applyFont="1" applyFill="1" applyBorder="1" applyAlignment="1">
      <alignment horizontal="right" vertical="center" indent="1"/>
    </xf>
    <xf numFmtId="1" fontId="2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0" fontId="17" fillId="0" borderId="0" xfId="0" applyFont="1"/>
    <xf numFmtId="0" fontId="13" fillId="0" borderId="4" xfId="0" applyFont="1" applyFill="1" applyBorder="1" applyAlignment="1">
      <alignment horizontal="left" vertical="center" indent="1"/>
    </xf>
    <xf numFmtId="0" fontId="13" fillId="0" borderId="1" xfId="0" applyFont="1" applyFill="1" applyBorder="1" applyAlignment="1">
      <alignment horizontal="left" vertical="center" indent="1"/>
    </xf>
    <xf numFmtId="49" fontId="5" fillId="2" borderId="10" xfId="0" applyNumberFormat="1" applyFont="1" applyFill="1" applyBorder="1" applyAlignment="1">
      <alignment vertical="center"/>
    </xf>
    <xf numFmtId="49" fontId="5" fillId="2" borderId="16" xfId="0" applyNumberFormat="1" applyFont="1" applyFill="1" applyBorder="1" applyAlignment="1">
      <alignment vertical="center"/>
    </xf>
    <xf numFmtId="0" fontId="7" fillId="2" borderId="0" xfId="0" applyFont="1" applyFill="1" applyBorder="1" applyAlignment="1"/>
    <xf numFmtId="0" fontId="7" fillId="2" borderId="18" xfId="0" applyFont="1" applyFill="1" applyBorder="1" applyAlignment="1"/>
    <xf numFmtId="0" fontId="5" fillId="2" borderId="0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0" fontId="5" fillId="2" borderId="15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49" fontId="5" fillId="2" borderId="9" xfId="0" applyNumberFormat="1" applyFont="1" applyFill="1" applyBorder="1" applyAlignment="1">
      <alignment vertical="center"/>
    </xf>
    <xf numFmtId="0" fontId="7" fillId="2" borderId="17" xfId="0" applyFont="1" applyFill="1" applyBorder="1" applyAlignment="1"/>
    <xf numFmtId="0" fontId="5" fillId="2" borderId="17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right" vertical="center" indent="1"/>
    </xf>
    <xf numFmtId="0" fontId="1" fillId="2" borderId="1" xfId="0" applyFont="1" applyFill="1" applyBorder="1" applyAlignment="1">
      <alignment horizontal="right" vertical="center" indent="1"/>
    </xf>
    <xf numFmtId="0" fontId="1" fillId="2" borderId="8" xfId="0" applyFont="1" applyFill="1" applyBorder="1" applyAlignment="1">
      <alignment horizontal="right" vertical="center" indent="1"/>
    </xf>
    <xf numFmtId="0" fontId="1" fillId="2" borderId="11" xfId="0" applyFont="1" applyFill="1" applyBorder="1" applyAlignment="1">
      <alignment horizontal="right" vertical="center" indent="1"/>
    </xf>
    <xf numFmtId="0" fontId="4" fillId="2" borderId="5" xfId="0" applyFont="1" applyFill="1" applyBorder="1" applyAlignment="1">
      <alignment horizontal="left" vertical="center" indent="1"/>
    </xf>
    <xf numFmtId="0" fontId="0" fillId="2" borderId="6" xfId="0" applyFill="1" applyBorder="1" applyAlignment="1">
      <alignment vertical="center"/>
    </xf>
    <xf numFmtId="2" fontId="3" fillId="2" borderId="14" xfId="0" applyNumberFormat="1" applyFont="1" applyFill="1" applyBorder="1" applyAlignment="1">
      <alignment vertical="center"/>
    </xf>
    <xf numFmtId="2" fontId="1" fillId="2" borderId="14" xfId="0" applyNumberFormat="1" applyFont="1" applyFill="1" applyBorder="1" applyAlignment="1">
      <alignment vertical="center" shrinkToFit="1"/>
    </xf>
    <xf numFmtId="2" fontId="16" fillId="2" borderId="12" xfId="0" applyNumberFormat="1" applyFont="1" applyFill="1" applyBorder="1" applyAlignment="1">
      <alignment vertical="center"/>
    </xf>
    <xf numFmtId="1" fontId="1" fillId="0" borderId="7" xfId="0" applyNumberFormat="1" applyFont="1" applyBorder="1" applyAlignment="1">
      <alignment horizontal="center" vertical="center"/>
    </xf>
    <xf numFmtId="0" fontId="10" fillId="2" borderId="8" xfId="0" applyFont="1" applyFill="1" applyBorder="1" applyAlignment="1">
      <alignment horizontal="left" vertical="center" indent="1"/>
    </xf>
    <xf numFmtId="0" fontId="10" fillId="2" borderId="7" xfId="0" applyFont="1" applyFill="1" applyBorder="1" applyAlignment="1">
      <alignment horizontal="left" vertical="center" indent="1"/>
    </xf>
    <xf numFmtId="0" fontId="14" fillId="0" borderId="10" xfId="0" applyFont="1" applyFill="1" applyBorder="1" applyAlignment="1" applyProtection="1">
      <alignment horizontal="left" vertical="center" wrapText="1"/>
      <protection locked="0"/>
    </xf>
    <xf numFmtId="0" fontId="15" fillId="0" borderId="3" xfId="0" applyFont="1" applyFill="1" applyBorder="1" applyAlignment="1">
      <alignment horizontal="left" vertical="center" indent="1"/>
    </xf>
    <xf numFmtId="0" fontId="13" fillId="0" borderId="2" xfId="0" applyFont="1" applyFill="1" applyBorder="1" applyAlignment="1">
      <alignment horizontal="left" vertical="center" indent="1"/>
    </xf>
    <xf numFmtId="0" fontId="13" fillId="0" borderId="3" xfId="0" applyFont="1" applyFill="1" applyBorder="1" applyAlignment="1">
      <alignment horizontal="left" vertical="center" indent="1"/>
    </xf>
    <xf numFmtId="0" fontId="13" fillId="0" borderId="4" xfId="0" applyFont="1" applyFill="1" applyBorder="1" applyAlignment="1">
      <alignment horizontal="left" vertical="center" indent="1"/>
    </xf>
    <xf numFmtId="0" fontId="10" fillId="2" borderId="1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indent="1"/>
    </xf>
    <xf numFmtId="0" fontId="10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left" vertical="center" wrapText="1" indent="1"/>
    </xf>
    <xf numFmtId="1" fontId="10" fillId="2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D8D8D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S119"/>
  <sheetViews>
    <sheetView tabSelected="1" topLeftCell="A44" zoomScaleNormal="100" workbookViewId="0">
      <selection activeCell="A116" sqref="A116"/>
    </sheetView>
  </sheetViews>
  <sheetFormatPr defaultRowHeight="15"/>
  <cols>
    <col min="1" max="1" width="4.7109375" customWidth="1"/>
    <col min="2" max="2" width="59.140625" style="2" customWidth="1"/>
    <col min="3" max="3" width="4.5703125" style="3" customWidth="1"/>
    <col min="4" max="4" width="6" style="1" customWidth="1"/>
    <col min="5" max="8" width="10.7109375" customWidth="1"/>
    <col min="9" max="9" width="12.5703125" customWidth="1"/>
    <col min="10" max="10" width="50" customWidth="1"/>
  </cols>
  <sheetData>
    <row r="3" spans="1:10" ht="15.75" thickBot="1"/>
    <row r="4" spans="1:10" ht="12.95" customHeight="1">
      <c r="A4" s="64" t="s">
        <v>115</v>
      </c>
      <c r="B4" s="56"/>
      <c r="C4" s="56"/>
      <c r="D4" s="56"/>
      <c r="E4" s="56"/>
      <c r="F4" s="56"/>
      <c r="G4" s="56"/>
      <c r="H4" s="56"/>
      <c r="I4" s="57"/>
      <c r="J4" s="20"/>
    </row>
    <row r="5" spans="1:10" ht="15" customHeight="1">
      <c r="A5" s="65" t="s">
        <v>121</v>
      </c>
      <c r="B5" s="58"/>
      <c r="C5" s="58"/>
      <c r="D5" s="58"/>
      <c r="E5" s="58"/>
      <c r="F5" s="58"/>
      <c r="G5" s="58"/>
      <c r="H5" s="58"/>
      <c r="I5" s="59"/>
      <c r="J5" s="21"/>
    </row>
    <row r="6" spans="1:10" ht="12.95" customHeight="1">
      <c r="A6" s="66" t="s">
        <v>91</v>
      </c>
      <c r="B6" s="60"/>
      <c r="C6" s="60"/>
      <c r="D6" s="60"/>
      <c r="E6" s="60"/>
      <c r="F6" s="60"/>
      <c r="G6" s="60"/>
      <c r="H6" s="60"/>
      <c r="I6" s="61"/>
      <c r="J6" s="22"/>
    </row>
    <row r="7" spans="1:10" ht="12.95" customHeight="1" thickBot="1">
      <c r="A7" s="67" t="s">
        <v>57</v>
      </c>
      <c r="B7" s="62"/>
      <c r="C7" s="62"/>
      <c r="D7" s="62"/>
      <c r="E7" s="62"/>
      <c r="F7" s="62"/>
      <c r="G7" s="62"/>
      <c r="H7" s="62"/>
      <c r="I7" s="63"/>
      <c r="J7" s="22"/>
    </row>
    <row r="8" spans="1:10" ht="56.25" customHeight="1">
      <c r="A8" s="84" t="s">
        <v>90</v>
      </c>
      <c r="B8" s="84"/>
      <c r="C8" s="84"/>
      <c r="D8" s="84"/>
      <c r="E8" s="84"/>
      <c r="F8" s="84"/>
      <c r="G8" s="84"/>
      <c r="H8" s="84"/>
      <c r="I8" s="84"/>
      <c r="J8" s="28"/>
    </row>
    <row r="9" spans="1:10" ht="34.5" customHeight="1">
      <c r="A9" s="30"/>
      <c r="B9" s="30"/>
      <c r="C9" s="30"/>
      <c r="D9" s="30"/>
      <c r="E9" s="30"/>
      <c r="F9" s="30"/>
      <c r="G9" s="30"/>
      <c r="H9" s="30"/>
      <c r="I9" s="30"/>
      <c r="J9" s="28"/>
    </row>
    <row r="10" spans="1:10">
      <c r="A10" s="93" t="s">
        <v>93</v>
      </c>
      <c r="B10" s="94" t="s">
        <v>0</v>
      </c>
      <c r="C10" s="93" t="s">
        <v>1</v>
      </c>
      <c r="D10" s="95" t="s">
        <v>54</v>
      </c>
      <c r="E10" s="90" t="s">
        <v>94</v>
      </c>
      <c r="F10" s="91"/>
      <c r="G10" s="89" t="s">
        <v>95</v>
      </c>
      <c r="H10" s="89"/>
      <c r="I10" s="68" t="s">
        <v>7</v>
      </c>
      <c r="J10" s="82" t="s">
        <v>9</v>
      </c>
    </row>
    <row r="11" spans="1:10">
      <c r="A11" s="93"/>
      <c r="B11" s="94"/>
      <c r="C11" s="93"/>
      <c r="D11" s="95"/>
      <c r="E11" s="69" t="s">
        <v>2</v>
      </c>
      <c r="F11" s="69" t="s">
        <v>6</v>
      </c>
      <c r="G11" s="69" t="s">
        <v>2</v>
      </c>
      <c r="H11" s="69" t="s">
        <v>6</v>
      </c>
      <c r="I11" s="69" t="s">
        <v>8</v>
      </c>
      <c r="J11" s="83"/>
    </row>
    <row r="12" spans="1:10" ht="21.95" customHeight="1">
      <c r="A12" s="85" t="s">
        <v>123</v>
      </c>
      <c r="B12" s="85"/>
      <c r="C12" s="85"/>
      <c r="D12" s="85"/>
      <c r="E12" s="85"/>
      <c r="F12" s="85"/>
      <c r="G12" s="85"/>
      <c r="H12" s="85"/>
      <c r="I12" s="85"/>
      <c r="J12" s="29"/>
    </row>
    <row r="13" spans="1:10" ht="12" customHeight="1">
      <c r="A13" s="86" t="s">
        <v>51</v>
      </c>
      <c r="B13" s="87"/>
      <c r="C13" s="87"/>
      <c r="D13" s="87"/>
      <c r="E13" s="87"/>
      <c r="F13" s="87"/>
      <c r="G13" s="87"/>
      <c r="H13" s="87"/>
      <c r="I13" s="88"/>
      <c r="J13" s="55"/>
    </row>
    <row r="14" spans="1:10" ht="17.100000000000001" customHeight="1">
      <c r="A14" s="70">
        <v>1</v>
      </c>
      <c r="B14" s="33" t="s">
        <v>14</v>
      </c>
      <c r="C14" s="34" t="s">
        <v>4</v>
      </c>
      <c r="D14" s="35">
        <v>2</v>
      </c>
      <c r="E14" s="36">
        <v>0</v>
      </c>
      <c r="F14" s="37">
        <f>D14*E14</f>
        <v>0</v>
      </c>
      <c r="G14" s="36">
        <v>0</v>
      </c>
      <c r="H14" s="37">
        <f>D14*G14</f>
        <v>0</v>
      </c>
      <c r="I14" s="38">
        <f t="shared" ref="I14" si="0">SUM(F14+H14)</f>
        <v>0</v>
      </c>
      <c r="J14" s="10" t="s">
        <v>97</v>
      </c>
    </row>
    <row r="15" spans="1:10" ht="17.100000000000001" customHeight="1">
      <c r="A15" s="71">
        <v>2</v>
      </c>
      <c r="B15" s="39" t="s">
        <v>18</v>
      </c>
      <c r="C15" s="40" t="s">
        <v>4</v>
      </c>
      <c r="D15" s="41">
        <v>1</v>
      </c>
      <c r="E15" s="36">
        <v>0</v>
      </c>
      <c r="F15" s="37">
        <f t="shared" ref="F15:F38" si="1">D15*E15</f>
        <v>0</v>
      </c>
      <c r="G15" s="36">
        <v>0</v>
      </c>
      <c r="H15" s="37">
        <f t="shared" ref="H15:H38" si="2">D15*G15</f>
        <v>0</v>
      </c>
      <c r="I15" s="38">
        <f t="shared" ref="I15:I38" si="3">SUM(F15+H15)</f>
        <v>0</v>
      </c>
      <c r="J15" s="10" t="s">
        <v>10</v>
      </c>
    </row>
    <row r="16" spans="1:10" ht="17.100000000000001" customHeight="1">
      <c r="A16" s="71">
        <v>3</v>
      </c>
      <c r="B16" s="39" t="s">
        <v>96</v>
      </c>
      <c r="C16" s="42" t="s">
        <v>5</v>
      </c>
      <c r="D16" s="43">
        <v>1</v>
      </c>
      <c r="E16" s="36">
        <v>0</v>
      </c>
      <c r="F16" s="37">
        <f t="shared" si="1"/>
        <v>0</v>
      </c>
      <c r="G16" s="36">
        <v>0</v>
      </c>
      <c r="H16" s="37">
        <f t="shared" si="2"/>
        <v>0</v>
      </c>
      <c r="I16" s="38">
        <f t="shared" si="3"/>
        <v>0</v>
      </c>
      <c r="J16" s="10" t="s">
        <v>98</v>
      </c>
    </row>
    <row r="17" spans="1:10" ht="17.100000000000001" customHeight="1">
      <c r="A17" s="71">
        <v>4</v>
      </c>
      <c r="B17" s="44" t="s">
        <v>102</v>
      </c>
      <c r="C17" s="40" t="s">
        <v>4</v>
      </c>
      <c r="D17" s="43">
        <v>1</v>
      </c>
      <c r="E17" s="36">
        <v>0</v>
      </c>
      <c r="F17" s="37">
        <f t="shared" si="1"/>
        <v>0</v>
      </c>
      <c r="G17" s="36">
        <v>0</v>
      </c>
      <c r="H17" s="37">
        <f t="shared" si="2"/>
        <v>0</v>
      </c>
      <c r="I17" s="38">
        <f t="shared" si="3"/>
        <v>0</v>
      </c>
      <c r="J17" s="8" t="s">
        <v>99</v>
      </c>
    </row>
    <row r="18" spans="1:10" ht="17.100000000000001" customHeight="1">
      <c r="A18" s="71">
        <v>5</v>
      </c>
      <c r="B18" s="44" t="s">
        <v>11</v>
      </c>
      <c r="C18" s="40" t="s">
        <v>4</v>
      </c>
      <c r="D18" s="43">
        <v>1</v>
      </c>
      <c r="E18" s="36">
        <v>0</v>
      </c>
      <c r="F18" s="37">
        <f t="shared" si="1"/>
        <v>0</v>
      </c>
      <c r="G18" s="36">
        <v>0</v>
      </c>
      <c r="H18" s="37">
        <f t="shared" si="2"/>
        <v>0</v>
      </c>
      <c r="I18" s="38">
        <f t="shared" si="3"/>
        <v>0</v>
      </c>
      <c r="J18" s="8" t="s">
        <v>100</v>
      </c>
    </row>
    <row r="19" spans="1:10" ht="17.100000000000001" customHeight="1">
      <c r="A19" s="71">
        <v>6</v>
      </c>
      <c r="B19" s="44" t="s">
        <v>13</v>
      </c>
      <c r="C19" s="40" t="s">
        <v>4</v>
      </c>
      <c r="D19" s="43">
        <v>1</v>
      </c>
      <c r="E19" s="36">
        <v>0</v>
      </c>
      <c r="F19" s="37">
        <f t="shared" si="1"/>
        <v>0</v>
      </c>
      <c r="G19" s="36">
        <v>0</v>
      </c>
      <c r="H19" s="37">
        <f t="shared" si="2"/>
        <v>0</v>
      </c>
      <c r="I19" s="38">
        <f t="shared" si="3"/>
        <v>0</v>
      </c>
      <c r="J19" s="8" t="s">
        <v>55</v>
      </c>
    </row>
    <row r="20" spans="1:10" ht="17.100000000000001" customHeight="1">
      <c r="A20" s="71">
        <v>7</v>
      </c>
      <c r="B20" s="44" t="s">
        <v>58</v>
      </c>
      <c r="C20" s="40" t="s">
        <v>4</v>
      </c>
      <c r="D20" s="43">
        <v>1</v>
      </c>
      <c r="E20" s="36">
        <v>0</v>
      </c>
      <c r="F20" s="37">
        <f t="shared" si="1"/>
        <v>0</v>
      </c>
      <c r="G20" s="36">
        <v>0</v>
      </c>
      <c r="H20" s="37">
        <f t="shared" si="2"/>
        <v>0</v>
      </c>
      <c r="I20" s="38">
        <f t="shared" si="3"/>
        <v>0</v>
      </c>
      <c r="J20" s="8" t="s">
        <v>40</v>
      </c>
    </row>
    <row r="21" spans="1:10" ht="29.1" customHeight="1">
      <c r="A21" s="71">
        <v>8</v>
      </c>
      <c r="B21" s="44" t="s">
        <v>112</v>
      </c>
      <c r="C21" s="40" t="s">
        <v>4</v>
      </c>
      <c r="D21" s="43">
        <v>1</v>
      </c>
      <c r="E21" s="36">
        <v>0</v>
      </c>
      <c r="F21" s="37">
        <f t="shared" si="1"/>
        <v>0</v>
      </c>
      <c r="G21" s="36">
        <v>0</v>
      </c>
      <c r="H21" s="37">
        <f t="shared" si="2"/>
        <v>0</v>
      </c>
      <c r="I21" s="38">
        <f t="shared" si="3"/>
        <v>0</v>
      </c>
      <c r="J21" s="8" t="s">
        <v>39</v>
      </c>
    </row>
    <row r="22" spans="1:10" ht="29.1" customHeight="1">
      <c r="A22" s="71">
        <v>9</v>
      </c>
      <c r="B22" s="44" t="s">
        <v>113</v>
      </c>
      <c r="C22" s="40" t="s">
        <v>4</v>
      </c>
      <c r="D22" s="43">
        <v>1</v>
      </c>
      <c r="E22" s="36">
        <v>0</v>
      </c>
      <c r="F22" s="37">
        <f t="shared" si="1"/>
        <v>0</v>
      </c>
      <c r="G22" s="36">
        <v>0</v>
      </c>
      <c r="H22" s="37">
        <f t="shared" si="2"/>
        <v>0</v>
      </c>
      <c r="I22" s="38">
        <f t="shared" si="3"/>
        <v>0</v>
      </c>
      <c r="J22" s="8" t="s">
        <v>40</v>
      </c>
    </row>
    <row r="23" spans="1:10" ht="17.100000000000001" customHeight="1">
      <c r="A23" s="71">
        <v>10</v>
      </c>
      <c r="B23" s="44" t="s">
        <v>12</v>
      </c>
      <c r="C23" s="40" t="s">
        <v>4</v>
      </c>
      <c r="D23" s="43">
        <v>1</v>
      </c>
      <c r="E23" s="36">
        <v>0</v>
      </c>
      <c r="F23" s="37">
        <f t="shared" si="1"/>
        <v>0</v>
      </c>
      <c r="G23" s="36">
        <v>0</v>
      </c>
      <c r="H23" s="37">
        <f t="shared" si="2"/>
        <v>0</v>
      </c>
      <c r="I23" s="38">
        <f t="shared" si="3"/>
        <v>0</v>
      </c>
      <c r="J23" s="8" t="s">
        <v>40</v>
      </c>
    </row>
    <row r="24" spans="1:10" ht="17.100000000000001" customHeight="1">
      <c r="A24" s="71">
        <v>11</v>
      </c>
      <c r="B24" s="45" t="s">
        <v>59</v>
      </c>
      <c r="C24" s="40" t="s">
        <v>4</v>
      </c>
      <c r="D24" s="41">
        <v>1</v>
      </c>
      <c r="E24" s="36">
        <v>0</v>
      </c>
      <c r="F24" s="37">
        <f t="shared" si="1"/>
        <v>0</v>
      </c>
      <c r="G24" s="36">
        <v>0</v>
      </c>
      <c r="H24" s="37">
        <f t="shared" si="2"/>
        <v>0</v>
      </c>
      <c r="I24" s="38">
        <f t="shared" si="3"/>
        <v>0</v>
      </c>
      <c r="J24" s="8" t="s">
        <v>40</v>
      </c>
    </row>
    <row r="25" spans="1:10" ht="29.1" customHeight="1">
      <c r="A25" s="71">
        <v>12</v>
      </c>
      <c r="B25" s="44" t="s">
        <v>23</v>
      </c>
      <c r="C25" s="40" t="s">
        <v>4</v>
      </c>
      <c r="D25" s="43">
        <v>2</v>
      </c>
      <c r="E25" s="36">
        <v>0</v>
      </c>
      <c r="F25" s="37">
        <f t="shared" si="1"/>
        <v>0</v>
      </c>
      <c r="G25" s="36">
        <v>0</v>
      </c>
      <c r="H25" s="37">
        <f t="shared" si="2"/>
        <v>0</v>
      </c>
      <c r="I25" s="38">
        <f t="shared" si="3"/>
        <v>0</v>
      </c>
      <c r="J25" s="8" t="s">
        <v>40</v>
      </c>
    </row>
    <row r="26" spans="1:10" ht="17.100000000000001" customHeight="1">
      <c r="A26" s="71">
        <v>13</v>
      </c>
      <c r="B26" s="44" t="s">
        <v>24</v>
      </c>
      <c r="C26" s="40" t="s">
        <v>4</v>
      </c>
      <c r="D26" s="43">
        <v>1</v>
      </c>
      <c r="E26" s="36">
        <v>0</v>
      </c>
      <c r="F26" s="37">
        <f t="shared" si="1"/>
        <v>0</v>
      </c>
      <c r="G26" s="36">
        <v>0</v>
      </c>
      <c r="H26" s="37">
        <f t="shared" si="2"/>
        <v>0</v>
      </c>
      <c r="I26" s="38">
        <f t="shared" si="3"/>
        <v>0</v>
      </c>
      <c r="J26" s="8" t="s">
        <v>40</v>
      </c>
    </row>
    <row r="27" spans="1:10" ht="17.100000000000001" customHeight="1">
      <c r="A27" s="71">
        <v>14</v>
      </c>
      <c r="B27" s="44" t="s">
        <v>25</v>
      </c>
      <c r="C27" s="40" t="s">
        <v>4</v>
      </c>
      <c r="D27" s="43">
        <v>1</v>
      </c>
      <c r="E27" s="36">
        <v>0</v>
      </c>
      <c r="F27" s="37">
        <f t="shared" si="1"/>
        <v>0</v>
      </c>
      <c r="G27" s="36">
        <v>0</v>
      </c>
      <c r="H27" s="37">
        <f t="shared" si="2"/>
        <v>0</v>
      </c>
      <c r="I27" s="38">
        <f t="shared" si="3"/>
        <v>0</v>
      </c>
      <c r="J27" s="8" t="s">
        <v>40</v>
      </c>
    </row>
    <row r="28" spans="1:10" ht="29.1" customHeight="1">
      <c r="A28" s="70">
        <v>15</v>
      </c>
      <c r="B28" s="49" t="s">
        <v>60</v>
      </c>
      <c r="C28" s="50" t="s">
        <v>4</v>
      </c>
      <c r="D28" s="51">
        <v>2</v>
      </c>
      <c r="E28" s="36">
        <v>0</v>
      </c>
      <c r="F28" s="37">
        <f t="shared" si="1"/>
        <v>0</v>
      </c>
      <c r="G28" s="36">
        <v>0</v>
      </c>
      <c r="H28" s="37">
        <f t="shared" si="2"/>
        <v>0</v>
      </c>
      <c r="I28" s="38">
        <f t="shared" si="3"/>
        <v>0</v>
      </c>
      <c r="J28" s="8" t="s">
        <v>101</v>
      </c>
    </row>
    <row r="29" spans="1:10" ht="29.1" customHeight="1">
      <c r="A29" s="71">
        <v>16</v>
      </c>
      <c r="B29" s="44" t="s">
        <v>61</v>
      </c>
      <c r="C29" s="40" t="s">
        <v>4</v>
      </c>
      <c r="D29" s="43">
        <v>1</v>
      </c>
      <c r="E29" s="36">
        <v>0</v>
      </c>
      <c r="F29" s="37">
        <f t="shared" si="1"/>
        <v>0</v>
      </c>
      <c r="G29" s="36">
        <v>0</v>
      </c>
      <c r="H29" s="37">
        <f t="shared" si="2"/>
        <v>0</v>
      </c>
      <c r="I29" s="38">
        <f t="shared" si="3"/>
        <v>0</v>
      </c>
      <c r="J29" s="8" t="s">
        <v>39</v>
      </c>
    </row>
    <row r="30" spans="1:10" ht="29.1" customHeight="1">
      <c r="A30" s="71">
        <v>17</v>
      </c>
      <c r="B30" s="44" t="s">
        <v>62</v>
      </c>
      <c r="C30" s="40" t="s">
        <v>4</v>
      </c>
      <c r="D30" s="43">
        <v>1</v>
      </c>
      <c r="E30" s="36">
        <v>0</v>
      </c>
      <c r="F30" s="37">
        <f t="shared" si="1"/>
        <v>0</v>
      </c>
      <c r="G30" s="36">
        <v>0</v>
      </c>
      <c r="H30" s="37">
        <f t="shared" si="2"/>
        <v>0</v>
      </c>
      <c r="I30" s="38">
        <f t="shared" si="3"/>
        <v>0</v>
      </c>
      <c r="J30" s="8" t="s">
        <v>40</v>
      </c>
    </row>
    <row r="31" spans="1:10" ht="29.1" customHeight="1">
      <c r="A31" s="71">
        <v>18</v>
      </c>
      <c r="B31" s="44" t="s">
        <v>63</v>
      </c>
      <c r="C31" s="40" t="s">
        <v>4</v>
      </c>
      <c r="D31" s="43">
        <v>1</v>
      </c>
      <c r="E31" s="36">
        <v>0</v>
      </c>
      <c r="F31" s="37">
        <f t="shared" si="1"/>
        <v>0</v>
      </c>
      <c r="G31" s="36">
        <v>0</v>
      </c>
      <c r="H31" s="37">
        <f t="shared" si="2"/>
        <v>0</v>
      </c>
      <c r="I31" s="38">
        <f t="shared" si="3"/>
        <v>0</v>
      </c>
      <c r="J31" s="8" t="s">
        <v>40</v>
      </c>
    </row>
    <row r="32" spans="1:10" ht="29.1" customHeight="1">
      <c r="A32" s="71">
        <v>19</v>
      </c>
      <c r="B32" s="44" t="s">
        <v>64</v>
      </c>
      <c r="C32" s="40" t="s">
        <v>4</v>
      </c>
      <c r="D32" s="43">
        <v>1</v>
      </c>
      <c r="E32" s="36">
        <v>0</v>
      </c>
      <c r="F32" s="37">
        <f t="shared" si="1"/>
        <v>0</v>
      </c>
      <c r="G32" s="36">
        <v>0</v>
      </c>
      <c r="H32" s="37">
        <f t="shared" si="2"/>
        <v>0</v>
      </c>
      <c r="I32" s="38">
        <f t="shared" si="3"/>
        <v>0</v>
      </c>
      <c r="J32" s="8" t="s">
        <v>101</v>
      </c>
    </row>
    <row r="33" spans="1:18" ht="17.100000000000001" customHeight="1">
      <c r="A33" s="71">
        <v>20</v>
      </c>
      <c r="B33" s="52" t="s">
        <v>19</v>
      </c>
      <c r="C33" s="40" t="s">
        <v>4</v>
      </c>
      <c r="D33" s="43">
        <v>1</v>
      </c>
      <c r="E33" s="36">
        <v>0</v>
      </c>
      <c r="F33" s="37">
        <f t="shared" si="1"/>
        <v>0</v>
      </c>
      <c r="G33" s="36">
        <v>0</v>
      </c>
      <c r="H33" s="37">
        <f t="shared" si="2"/>
        <v>0</v>
      </c>
      <c r="I33" s="38">
        <f t="shared" si="3"/>
        <v>0</v>
      </c>
      <c r="J33" s="10" t="s">
        <v>35</v>
      </c>
    </row>
    <row r="34" spans="1:18" ht="17.100000000000001" customHeight="1">
      <c r="A34" s="71">
        <v>21</v>
      </c>
      <c r="B34" s="52" t="s">
        <v>134</v>
      </c>
      <c r="C34" s="40" t="s">
        <v>4</v>
      </c>
      <c r="D34" s="43">
        <v>1</v>
      </c>
      <c r="E34" s="36">
        <v>0</v>
      </c>
      <c r="F34" s="37">
        <f t="shared" si="1"/>
        <v>0</v>
      </c>
      <c r="G34" s="36">
        <v>0</v>
      </c>
      <c r="H34" s="37">
        <f t="shared" si="2"/>
        <v>0</v>
      </c>
      <c r="I34" s="38">
        <f t="shared" si="3"/>
        <v>0</v>
      </c>
      <c r="J34" s="8" t="s">
        <v>136</v>
      </c>
    </row>
    <row r="35" spans="1:18" ht="17.100000000000001" customHeight="1">
      <c r="A35" s="71">
        <v>22</v>
      </c>
      <c r="B35" s="52" t="s">
        <v>135</v>
      </c>
      <c r="C35" s="40" t="s">
        <v>4</v>
      </c>
      <c r="D35" s="43">
        <v>1</v>
      </c>
      <c r="E35" s="36">
        <v>0</v>
      </c>
      <c r="F35" s="37">
        <f t="shared" si="1"/>
        <v>0</v>
      </c>
      <c r="G35" s="36">
        <v>0</v>
      </c>
      <c r="H35" s="37">
        <f t="shared" si="2"/>
        <v>0</v>
      </c>
      <c r="I35" s="38">
        <f t="shared" si="3"/>
        <v>0</v>
      </c>
      <c r="J35" s="8" t="s">
        <v>40</v>
      </c>
    </row>
    <row r="36" spans="1:18" ht="17.100000000000001" customHeight="1">
      <c r="A36" s="71">
        <v>23</v>
      </c>
      <c r="B36" s="44" t="s">
        <v>92</v>
      </c>
      <c r="C36" s="40" t="s">
        <v>4</v>
      </c>
      <c r="D36" s="43">
        <v>2</v>
      </c>
      <c r="E36" s="36">
        <v>0</v>
      </c>
      <c r="F36" s="37">
        <f t="shared" si="1"/>
        <v>0</v>
      </c>
      <c r="G36" s="36">
        <v>0</v>
      </c>
      <c r="H36" s="37">
        <f t="shared" si="2"/>
        <v>0</v>
      </c>
      <c r="I36" s="38">
        <f t="shared" si="3"/>
        <v>0</v>
      </c>
      <c r="J36" s="8" t="s">
        <v>35</v>
      </c>
    </row>
    <row r="37" spans="1:18" ht="17.100000000000001" customHeight="1">
      <c r="A37" s="71">
        <v>24</v>
      </c>
      <c r="B37" s="44" t="s">
        <v>117</v>
      </c>
      <c r="C37" s="42" t="s">
        <v>3</v>
      </c>
      <c r="D37" s="43">
        <v>2</v>
      </c>
      <c r="E37" s="36">
        <v>0</v>
      </c>
      <c r="F37" s="37">
        <f t="shared" si="1"/>
        <v>0</v>
      </c>
      <c r="G37" s="36">
        <v>0</v>
      </c>
      <c r="H37" s="37">
        <f t="shared" si="2"/>
        <v>0</v>
      </c>
      <c r="I37" s="38">
        <f t="shared" si="3"/>
        <v>0</v>
      </c>
      <c r="J37" s="8" t="s">
        <v>125</v>
      </c>
    </row>
    <row r="38" spans="1:18" ht="17.100000000000001" customHeight="1">
      <c r="A38" s="71">
        <v>25</v>
      </c>
      <c r="B38" s="44" t="s">
        <v>15</v>
      </c>
      <c r="C38" s="40" t="s">
        <v>4</v>
      </c>
      <c r="D38" s="43">
        <v>2</v>
      </c>
      <c r="E38" s="36">
        <v>0</v>
      </c>
      <c r="F38" s="37">
        <f t="shared" si="1"/>
        <v>0</v>
      </c>
      <c r="G38" s="36">
        <v>0</v>
      </c>
      <c r="H38" s="37">
        <f t="shared" si="2"/>
        <v>0</v>
      </c>
      <c r="I38" s="38">
        <f t="shared" si="3"/>
        <v>0</v>
      </c>
      <c r="J38" s="8" t="s">
        <v>40</v>
      </c>
    </row>
    <row r="39" spans="1:18" ht="12" customHeight="1">
      <c r="A39" s="92" t="s">
        <v>88</v>
      </c>
      <c r="B39" s="92"/>
      <c r="C39" s="92"/>
      <c r="D39" s="92"/>
      <c r="E39" s="92"/>
      <c r="F39" s="92"/>
      <c r="G39" s="92"/>
      <c r="H39" s="92"/>
      <c r="I39" s="92"/>
      <c r="J39" s="55"/>
      <c r="K39" s="27"/>
      <c r="L39" s="27"/>
      <c r="M39" s="27"/>
      <c r="N39" s="27"/>
      <c r="O39" s="27"/>
      <c r="P39" s="27"/>
      <c r="Q39" s="27"/>
      <c r="R39" s="27"/>
    </row>
    <row r="40" spans="1:18" ht="17.100000000000001" customHeight="1">
      <c r="A40" s="73">
        <v>26</v>
      </c>
      <c r="B40" s="49" t="s">
        <v>137</v>
      </c>
      <c r="C40" s="40" t="s">
        <v>4</v>
      </c>
      <c r="D40" s="43">
        <v>2</v>
      </c>
      <c r="E40" s="36">
        <v>0</v>
      </c>
      <c r="F40" s="37">
        <f t="shared" ref="F40:F65" si="4">D40*E40</f>
        <v>0</v>
      </c>
      <c r="G40" s="36">
        <v>0</v>
      </c>
      <c r="H40" s="37">
        <f t="shared" ref="H40:H65" si="5">D40*G40</f>
        <v>0</v>
      </c>
      <c r="I40" s="38">
        <f t="shared" ref="I40:I65" si="6">SUM(F40+H40)</f>
        <v>0</v>
      </c>
      <c r="J40" s="8" t="s">
        <v>126</v>
      </c>
    </row>
    <row r="41" spans="1:18" ht="17.100000000000001" customHeight="1">
      <c r="A41" s="73">
        <v>27</v>
      </c>
      <c r="B41" s="49" t="s">
        <v>138</v>
      </c>
      <c r="C41" s="40" t="s">
        <v>4</v>
      </c>
      <c r="D41" s="41">
        <v>1</v>
      </c>
      <c r="E41" s="36">
        <v>0</v>
      </c>
      <c r="F41" s="37">
        <f t="shared" si="4"/>
        <v>0</v>
      </c>
      <c r="G41" s="36">
        <v>0</v>
      </c>
      <c r="H41" s="37">
        <f t="shared" si="5"/>
        <v>0</v>
      </c>
      <c r="I41" s="38">
        <f t="shared" si="6"/>
        <v>0</v>
      </c>
      <c r="J41" s="10" t="s">
        <v>40</v>
      </c>
    </row>
    <row r="42" spans="1:18" ht="17.100000000000001" customHeight="1">
      <c r="A42" s="73">
        <v>28</v>
      </c>
      <c r="B42" s="52" t="s">
        <v>21</v>
      </c>
      <c r="C42" s="40" t="s">
        <v>4</v>
      </c>
      <c r="D42" s="43">
        <v>2</v>
      </c>
      <c r="E42" s="36">
        <v>0</v>
      </c>
      <c r="F42" s="37">
        <f t="shared" si="4"/>
        <v>0</v>
      </c>
      <c r="G42" s="36">
        <v>0</v>
      </c>
      <c r="H42" s="37">
        <f t="shared" si="5"/>
        <v>0</v>
      </c>
      <c r="I42" s="38">
        <f t="shared" si="6"/>
        <v>0</v>
      </c>
      <c r="J42" s="10" t="s">
        <v>40</v>
      </c>
    </row>
    <row r="43" spans="1:18" ht="17.100000000000001" customHeight="1">
      <c r="A43" s="73">
        <v>29</v>
      </c>
      <c r="B43" s="52" t="s">
        <v>22</v>
      </c>
      <c r="C43" s="40" t="s">
        <v>4</v>
      </c>
      <c r="D43" s="41">
        <v>2</v>
      </c>
      <c r="E43" s="36">
        <v>0</v>
      </c>
      <c r="F43" s="37">
        <f t="shared" si="4"/>
        <v>0</v>
      </c>
      <c r="G43" s="36">
        <v>0</v>
      </c>
      <c r="H43" s="37">
        <f t="shared" si="5"/>
        <v>0</v>
      </c>
      <c r="I43" s="38">
        <f t="shared" si="6"/>
        <v>0</v>
      </c>
      <c r="J43" s="10" t="s">
        <v>40</v>
      </c>
    </row>
    <row r="44" spans="1:18" ht="17.100000000000001" customHeight="1">
      <c r="A44" s="73">
        <v>30</v>
      </c>
      <c r="B44" s="44" t="s">
        <v>65</v>
      </c>
      <c r="C44" s="40" t="s">
        <v>4</v>
      </c>
      <c r="D44" s="41">
        <v>2</v>
      </c>
      <c r="E44" s="36">
        <v>0</v>
      </c>
      <c r="F44" s="37">
        <f t="shared" si="4"/>
        <v>0</v>
      </c>
      <c r="G44" s="36">
        <v>0</v>
      </c>
      <c r="H44" s="37">
        <f t="shared" si="5"/>
        <v>0</v>
      </c>
      <c r="I44" s="38">
        <f t="shared" si="6"/>
        <v>0</v>
      </c>
      <c r="J44" s="10" t="s">
        <v>40</v>
      </c>
    </row>
    <row r="45" spans="1:18" ht="17.100000000000001" customHeight="1">
      <c r="A45" s="73">
        <v>31</v>
      </c>
      <c r="B45" s="44" t="s">
        <v>66</v>
      </c>
      <c r="C45" s="40" t="s">
        <v>4</v>
      </c>
      <c r="D45" s="43">
        <v>2</v>
      </c>
      <c r="E45" s="36">
        <v>0</v>
      </c>
      <c r="F45" s="37">
        <f t="shared" si="4"/>
        <v>0</v>
      </c>
      <c r="G45" s="36">
        <v>0</v>
      </c>
      <c r="H45" s="37">
        <f t="shared" si="5"/>
        <v>0</v>
      </c>
      <c r="I45" s="38">
        <f t="shared" si="6"/>
        <v>0</v>
      </c>
      <c r="J45" s="8" t="s">
        <v>40</v>
      </c>
    </row>
    <row r="46" spans="1:18" ht="17.100000000000001" customHeight="1">
      <c r="A46" s="73">
        <v>32</v>
      </c>
      <c r="B46" s="44" t="s">
        <v>67</v>
      </c>
      <c r="C46" s="40" t="s">
        <v>4</v>
      </c>
      <c r="D46" s="43">
        <v>1</v>
      </c>
      <c r="E46" s="36">
        <v>0</v>
      </c>
      <c r="F46" s="37">
        <f t="shared" si="4"/>
        <v>0</v>
      </c>
      <c r="G46" s="36">
        <v>0</v>
      </c>
      <c r="H46" s="37">
        <f t="shared" si="5"/>
        <v>0</v>
      </c>
      <c r="I46" s="38">
        <f t="shared" si="6"/>
        <v>0</v>
      </c>
      <c r="J46" s="10" t="s">
        <v>40</v>
      </c>
    </row>
    <row r="47" spans="1:18" ht="17.100000000000001" customHeight="1">
      <c r="A47" s="74">
        <v>33</v>
      </c>
      <c r="B47" s="46" t="s">
        <v>68</v>
      </c>
      <c r="C47" s="47" t="s">
        <v>4</v>
      </c>
      <c r="D47" s="48">
        <v>2</v>
      </c>
      <c r="E47" s="36">
        <v>0</v>
      </c>
      <c r="F47" s="37">
        <f t="shared" si="4"/>
        <v>0</v>
      </c>
      <c r="G47" s="36">
        <v>0</v>
      </c>
      <c r="H47" s="37">
        <f t="shared" si="5"/>
        <v>0</v>
      </c>
      <c r="I47" s="38">
        <f t="shared" si="6"/>
        <v>0</v>
      </c>
      <c r="J47" s="23" t="s">
        <v>40</v>
      </c>
    </row>
    <row r="48" spans="1:18" ht="17.100000000000001" customHeight="1">
      <c r="A48" s="73">
        <v>34</v>
      </c>
      <c r="B48" s="44" t="s">
        <v>69</v>
      </c>
      <c r="C48" s="40" t="s">
        <v>4</v>
      </c>
      <c r="D48" s="41">
        <v>2</v>
      </c>
      <c r="E48" s="36">
        <v>0</v>
      </c>
      <c r="F48" s="37">
        <f t="shared" si="4"/>
        <v>0</v>
      </c>
      <c r="G48" s="36">
        <v>0</v>
      </c>
      <c r="H48" s="37">
        <f t="shared" si="5"/>
        <v>0</v>
      </c>
      <c r="I48" s="38">
        <f t="shared" si="6"/>
        <v>0</v>
      </c>
      <c r="J48" s="8" t="s">
        <v>40</v>
      </c>
    </row>
    <row r="49" spans="1:10" ht="17.100000000000001" customHeight="1">
      <c r="A49" s="73">
        <v>35</v>
      </c>
      <c r="B49" s="44" t="s">
        <v>116</v>
      </c>
      <c r="C49" s="40" t="s">
        <v>4</v>
      </c>
      <c r="D49" s="41">
        <v>2</v>
      </c>
      <c r="E49" s="36">
        <v>0</v>
      </c>
      <c r="F49" s="37">
        <f t="shared" si="4"/>
        <v>0</v>
      </c>
      <c r="G49" s="36">
        <v>0</v>
      </c>
      <c r="H49" s="37">
        <f t="shared" si="5"/>
        <v>0</v>
      </c>
      <c r="I49" s="38">
        <f t="shared" si="6"/>
        <v>0</v>
      </c>
      <c r="J49" s="8" t="s">
        <v>40</v>
      </c>
    </row>
    <row r="50" spans="1:10" ht="17.100000000000001" customHeight="1">
      <c r="A50" s="72">
        <v>36</v>
      </c>
      <c r="B50" s="49" t="s">
        <v>70</v>
      </c>
      <c r="C50" s="34" t="s">
        <v>4</v>
      </c>
      <c r="D50" s="51">
        <v>2</v>
      </c>
      <c r="E50" s="36">
        <v>0</v>
      </c>
      <c r="F50" s="37">
        <f t="shared" si="4"/>
        <v>0</v>
      </c>
      <c r="G50" s="36">
        <v>0</v>
      </c>
      <c r="H50" s="37">
        <f t="shared" si="5"/>
        <v>0</v>
      </c>
      <c r="I50" s="38">
        <f t="shared" si="6"/>
        <v>0</v>
      </c>
      <c r="J50" s="8" t="s">
        <v>127</v>
      </c>
    </row>
    <row r="51" spans="1:10" ht="17.100000000000001" customHeight="1">
      <c r="A51" s="73">
        <v>37</v>
      </c>
      <c r="B51" s="11" t="s">
        <v>71</v>
      </c>
      <c r="C51" s="25" t="s">
        <v>4</v>
      </c>
      <c r="D51" s="4">
        <v>6</v>
      </c>
      <c r="E51" s="36">
        <v>0</v>
      </c>
      <c r="F51" s="37">
        <f t="shared" si="4"/>
        <v>0</v>
      </c>
      <c r="G51" s="36">
        <v>0</v>
      </c>
      <c r="H51" s="37">
        <f t="shared" si="5"/>
        <v>0</v>
      </c>
      <c r="I51" s="38">
        <f t="shared" si="6"/>
        <v>0</v>
      </c>
      <c r="J51" s="10" t="s">
        <v>126</v>
      </c>
    </row>
    <row r="52" spans="1:10" ht="17.100000000000001" customHeight="1">
      <c r="A52" s="73">
        <v>38</v>
      </c>
      <c r="B52" s="11" t="s">
        <v>72</v>
      </c>
      <c r="C52" s="25" t="s">
        <v>4</v>
      </c>
      <c r="D52" s="4">
        <v>2</v>
      </c>
      <c r="E52" s="36">
        <v>0</v>
      </c>
      <c r="F52" s="37">
        <f t="shared" si="4"/>
        <v>0</v>
      </c>
      <c r="G52" s="36">
        <v>0</v>
      </c>
      <c r="H52" s="37">
        <f t="shared" si="5"/>
        <v>0</v>
      </c>
      <c r="I52" s="38">
        <f t="shared" si="6"/>
        <v>0</v>
      </c>
      <c r="J52" s="10" t="s">
        <v>40</v>
      </c>
    </row>
    <row r="53" spans="1:10" ht="17.100000000000001" customHeight="1">
      <c r="A53" s="73">
        <v>39</v>
      </c>
      <c r="B53" s="11" t="s">
        <v>73</v>
      </c>
      <c r="C53" s="25" t="s">
        <v>4</v>
      </c>
      <c r="D53" s="4">
        <v>4</v>
      </c>
      <c r="E53" s="36">
        <v>0</v>
      </c>
      <c r="F53" s="37">
        <f t="shared" si="4"/>
        <v>0</v>
      </c>
      <c r="G53" s="36">
        <v>0</v>
      </c>
      <c r="H53" s="37">
        <f t="shared" si="5"/>
        <v>0</v>
      </c>
      <c r="I53" s="38">
        <f t="shared" si="6"/>
        <v>0</v>
      </c>
      <c r="J53" s="10" t="s">
        <v>40</v>
      </c>
    </row>
    <row r="54" spans="1:10" ht="17.100000000000001" customHeight="1">
      <c r="A54" s="73">
        <v>40</v>
      </c>
      <c r="B54" s="11" t="s">
        <v>74</v>
      </c>
      <c r="C54" s="25" t="s">
        <v>4</v>
      </c>
      <c r="D54" s="5">
        <v>1</v>
      </c>
      <c r="E54" s="36">
        <v>0</v>
      </c>
      <c r="F54" s="37">
        <f t="shared" si="4"/>
        <v>0</v>
      </c>
      <c r="G54" s="36">
        <v>0</v>
      </c>
      <c r="H54" s="37">
        <f t="shared" si="5"/>
        <v>0</v>
      </c>
      <c r="I54" s="38">
        <f t="shared" si="6"/>
        <v>0</v>
      </c>
      <c r="J54" s="10" t="s">
        <v>40</v>
      </c>
    </row>
    <row r="55" spans="1:10" ht="17.100000000000001" customHeight="1">
      <c r="A55" s="73">
        <v>41</v>
      </c>
      <c r="B55" s="11" t="s">
        <v>109</v>
      </c>
      <c r="C55" s="25" t="s">
        <v>4</v>
      </c>
      <c r="D55" s="5">
        <v>3</v>
      </c>
      <c r="E55" s="36">
        <v>0</v>
      </c>
      <c r="F55" s="37">
        <f t="shared" si="4"/>
        <v>0</v>
      </c>
      <c r="G55" s="36">
        <v>0</v>
      </c>
      <c r="H55" s="37">
        <f t="shared" si="5"/>
        <v>0</v>
      </c>
      <c r="I55" s="38">
        <f t="shared" si="6"/>
        <v>0</v>
      </c>
      <c r="J55" s="10" t="s">
        <v>40</v>
      </c>
    </row>
    <row r="56" spans="1:10" ht="17.100000000000001" customHeight="1">
      <c r="A56" s="73">
        <v>42</v>
      </c>
      <c r="B56" s="11" t="s">
        <v>75</v>
      </c>
      <c r="C56" s="25" t="s">
        <v>4</v>
      </c>
      <c r="D56" s="5">
        <v>2</v>
      </c>
      <c r="E56" s="36">
        <v>0</v>
      </c>
      <c r="F56" s="37">
        <f t="shared" si="4"/>
        <v>0</v>
      </c>
      <c r="G56" s="36">
        <v>0</v>
      </c>
      <c r="H56" s="37">
        <f t="shared" si="5"/>
        <v>0</v>
      </c>
      <c r="I56" s="38">
        <f t="shared" si="6"/>
        <v>0</v>
      </c>
      <c r="J56" s="10" t="s">
        <v>40</v>
      </c>
    </row>
    <row r="57" spans="1:10" ht="17.100000000000001" customHeight="1">
      <c r="A57" s="73">
        <v>43</v>
      </c>
      <c r="B57" s="13" t="s">
        <v>33</v>
      </c>
      <c r="C57" s="25" t="s">
        <v>4</v>
      </c>
      <c r="D57" s="4">
        <v>3</v>
      </c>
      <c r="E57" s="36">
        <v>0</v>
      </c>
      <c r="F57" s="37">
        <f t="shared" si="4"/>
        <v>0</v>
      </c>
      <c r="G57" s="36">
        <v>0</v>
      </c>
      <c r="H57" s="37">
        <f t="shared" si="5"/>
        <v>0</v>
      </c>
      <c r="I57" s="38">
        <f t="shared" si="6"/>
        <v>0</v>
      </c>
      <c r="J57" s="8" t="s">
        <v>55</v>
      </c>
    </row>
    <row r="58" spans="1:10" ht="17.100000000000001" customHeight="1">
      <c r="A58" s="73">
        <v>44</v>
      </c>
      <c r="B58" s="13" t="s">
        <v>16</v>
      </c>
      <c r="C58" s="25" t="s">
        <v>4</v>
      </c>
      <c r="D58" s="4">
        <v>2</v>
      </c>
      <c r="E58" s="36">
        <v>0</v>
      </c>
      <c r="F58" s="37">
        <f t="shared" si="4"/>
        <v>0</v>
      </c>
      <c r="G58" s="36">
        <v>0</v>
      </c>
      <c r="H58" s="37">
        <f t="shared" si="5"/>
        <v>0</v>
      </c>
      <c r="I58" s="38">
        <f t="shared" si="6"/>
        <v>0</v>
      </c>
      <c r="J58" s="8" t="s">
        <v>40</v>
      </c>
    </row>
    <row r="59" spans="1:10" ht="17.100000000000001" customHeight="1">
      <c r="A59" s="73">
        <v>45</v>
      </c>
      <c r="B59" s="13" t="s">
        <v>17</v>
      </c>
      <c r="C59" s="25" t="s">
        <v>4</v>
      </c>
      <c r="D59" s="4">
        <v>12</v>
      </c>
      <c r="E59" s="36">
        <v>0</v>
      </c>
      <c r="F59" s="37">
        <f t="shared" si="4"/>
        <v>0</v>
      </c>
      <c r="G59" s="36">
        <v>0</v>
      </c>
      <c r="H59" s="37">
        <f t="shared" si="5"/>
        <v>0</v>
      </c>
      <c r="I59" s="38">
        <f t="shared" si="6"/>
        <v>0</v>
      </c>
      <c r="J59" s="8" t="s">
        <v>40</v>
      </c>
    </row>
    <row r="60" spans="1:10" ht="17.100000000000001" customHeight="1">
      <c r="A60" s="73">
        <v>46</v>
      </c>
      <c r="B60" s="13" t="s">
        <v>36</v>
      </c>
      <c r="C60" s="25" t="s">
        <v>4</v>
      </c>
      <c r="D60" s="4">
        <v>1</v>
      </c>
      <c r="E60" s="36">
        <v>0</v>
      </c>
      <c r="F60" s="37">
        <f t="shared" si="4"/>
        <v>0</v>
      </c>
      <c r="G60" s="36">
        <v>0</v>
      </c>
      <c r="H60" s="37">
        <f t="shared" si="5"/>
        <v>0</v>
      </c>
      <c r="I60" s="38">
        <f t="shared" si="6"/>
        <v>0</v>
      </c>
      <c r="J60" s="10" t="s">
        <v>40</v>
      </c>
    </row>
    <row r="61" spans="1:10" ht="17.100000000000001" customHeight="1">
      <c r="A61" s="73">
        <v>47</v>
      </c>
      <c r="B61" s="13" t="s">
        <v>37</v>
      </c>
      <c r="C61" s="25" t="s">
        <v>4</v>
      </c>
      <c r="D61" s="4">
        <v>2</v>
      </c>
      <c r="E61" s="36">
        <v>0</v>
      </c>
      <c r="F61" s="37">
        <f t="shared" si="4"/>
        <v>0</v>
      </c>
      <c r="G61" s="36">
        <v>0</v>
      </c>
      <c r="H61" s="37">
        <f t="shared" si="5"/>
        <v>0</v>
      </c>
      <c r="I61" s="38">
        <f t="shared" si="6"/>
        <v>0</v>
      </c>
      <c r="J61" s="10" t="s">
        <v>40</v>
      </c>
    </row>
    <row r="62" spans="1:10" ht="17.100000000000001" customHeight="1">
      <c r="A62" s="73">
        <v>48</v>
      </c>
      <c r="B62" s="13" t="s">
        <v>38</v>
      </c>
      <c r="C62" s="25" t="s">
        <v>4</v>
      </c>
      <c r="D62" s="4">
        <v>4</v>
      </c>
      <c r="E62" s="36">
        <v>0</v>
      </c>
      <c r="F62" s="37">
        <f t="shared" si="4"/>
        <v>0</v>
      </c>
      <c r="G62" s="36">
        <v>0</v>
      </c>
      <c r="H62" s="37">
        <f t="shared" si="5"/>
        <v>0</v>
      </c>
      <c r="I62" s="38">
        <f t="shared" si="6"/>
        <v>0</v>
      </c>
      <c r="J62" s="10" t="s">
        <v>40</v>
      </c>
    </row>
    <row r="63" spans="1:10" ht="17.100000000000001" customHeight="1">
      <c r="A63" s="74">
        <v>49</v>
      </c>
      <c r="B63" s="14" t="s">
        <v>76</v>
      </c>
      <c r="C63" s="25" t="s">
        <v>4</v>
      </c>
      <c r="D63" s="4">
        <v>4</v>
      </c>
      <c r="E63" s="36">
        <v>0</v>
      </c>
      <c r="F63" s="37">
        <f t="shared" si="4"/>
        <v>0</v>
      </c>
      <c r="G63" s="36">
        <v>0</v>
      </c>
      <c r="H63" s="37">
        <f t="shared" si="5"/>
        <v>0</v>
      </c>
      <c r="I63" s="38">
        <f t="shared" si="6"/>
        <v>0</v>
      </c>
      <c r="J63" s="10" t="s">
        <v>40</v>
      </c>
    </row>
    <row r="64" spans="1:10" ht="17.100000000000001" customHeight="1">
      <c r="A64" s="74">
        <v>50</v>
      </c>
      <c r="B64" s="15" t="s">
        <v>77</v>
      </c>
      <c r="C64" s="25" t="s">
        <v>4</v>
      </c>
      <c r="D64" s="4">
        <v>7</v>
      </c>
      <c r="E64" s="36">
        <v>0</v>
      </c>
      <c r="F64" s="37">
        <f t="shared" si="4"/>
        <v>0</v>
      </c>
      <c r="G64" s="36">
        <v>0</v>
      </c>
      <c r="H64" s="37">
        <f t="shared" si="5"/>
        <v>0</v>
      </c>
      <c r="I64" s="38">
        <f t="shared" si="6"/>
        <v>0</v>
      </c>
      <c r="J64" s="10" t="s">
        <v>40</v>
      </c>
    </row>
    <row r="65" spans="1:10" ht="17.100000000000001" customHeight="1">
      <c r="A65" s="73">
        <v>51</v>
      </c>
      <c r="B65" s="11" t="s">
        <v>103</v>
      </c>
      <c r="C65" s="25" t="s">
        <v>4</v>
      </c>
      <c r="D65" s="4">
        <v>1</v>
      </c>
      <c r="E65" s="36">
        <v>0</v>
      </c>
      <c r="F65" s="37">
        <f t="shared" si="4"/>
        <v>0</v>
      </c>
      <c r="G65" s="36">
        <v>0</v>
      </c>
      <c r="H65" s="37">
        <f t="shared" si="5"/>
        <v>0</v>
      </c>
      <c r="I65" s="38">
        <f t="shared" si="6"/>
        <v>0</v>
      </c>
      <c r="J65" s="8" t="s">
        <v>40</v>
      </c>
    </row>
    <row r="66" spans="1:10" ht="12" customHeight="1">
      <c r="A66" s="86" t="s">
        <v>89</v>
      </c>
      <c r="B66" s="87"/>
      <c r="C66" s="87"/>
      <c r="D66" s="87"/>
      <c r="E66" s="87"/>
      <c r="F66" s="87"/>
      <c r="G66" s="87"/>
      <c r="H66" s="87"/>
      <c r="I66" s="88"/>
      <c r="J66" s="54"/>
    </row>
    <row r="67" spans="1:10" ht="17.100000000000001" customHeight="1">
      <c r="A67" s="72">
        <v>52</v>
      </c>
      <c r="B67" s="12" t="s">
        <v>108</v>
      </c>
      <c r="C67" s="24" t="s">
        <v>4</v>
      </c>
      <c r="D67" s="9">
        <v>2</v>
      </c>
      <c r="E67" s="36">
        <v>0</v>
      </c>
      <c r="F67" s="37">
        <f t="shared" ref="F67:F90" si="7">D67*E67</f>
        <v>0</v>
      </c>
      <c r="G67" s="36">
        <v>0</v>
      </c>
      <c r="H67" s="37">
        <f t="shared" ref="H67:H90" si="8">D67*G67</f>
        <v>0</v>
      </c>
      <c r="I67" s="38">
        <f t="shared" ref="I67:I90" si="9">SUM(F67+H67)</f>
        <v>0</v>
      </c>
      <c r="J67" s="10" t="s">
        <v>126</v>
      </c>
    </row>
    <row r="68" spans="1:10" ht="17.100000000000001" customHeight="1">
      <c r="A68" s="73">
        <v>53</v>
      </c>
      <c r="B68" s="11" t="s">
        <v>78</v>
      </c>
      <c r="C68" s="25" t="s">
        <v>4</v>
      </c>
      <c r="D68" s="32">
        <v>1</v>
      </c>
      <c r="E68" s="36">
        <v>0</v>
      </c>
      <c r="F68" s="37">
        <f t="shared" si="7"/>
        <v>0</v>
      </c>
      <c r="G68" s="36">
        <v>0</v>
      </c>
      <c r="H68" s="37">
        <f t="shared" si="8"/>
        <v>0</v>
      </c>
      <c r="I68" s="38">
        <f t="shared" si="9"/>
        <v>0</v>
      </c>
      <c r="J68" s="10" t="s">
        <v>40</v>
      </c>
    </row>
    <row r="69" spans="1:10" ht="17.100000000000001" customHeight="1">
      <c r="A69" s="73">
        <v>54</v>
      </c>
      <c r="B69" s="11" t="s">
        <v>107</v>
      </c>
      <c r="C69" s="25" t="s">
        <v>4</v>
      </c>
      <c r="D69" s="32">
        <v>1</v>
      </c>
      <c r="E69" s="36">
        <v>0</v>
      </c>
      <c r="F69" s="37">
        <f t="shared" si="7"/>
        <v>0</v>
      </c>
      <c r="G69" s="36">
        <v>0</v>
      </c>
      <c r="H69" s="37">
        <f t="shared" si="8"/>
        <v>0</v>
      </c>
      <c r="I69" s="38">
        <f t="shared" si="9"/>
        <v>0</v>
      </c>
      <c r="J69" s="10" t="s">
        <v>40</v>
      </c>
    </row>
    <row r="70" spans="1:10" ht="17.100000000000001" customHeight="1">
      <c r="A70" s="73">
        <v>55</v>
      </c>
      <c r="B70" s="11" t="s">
        <v>144</v>
      </c>
      <c r="C70" s="25" t="s">
        <v>4</v>
      </c>
      <c r="D70" s="32">
        <v>1</v>
      </c>
      <c r="E70" s="36">
        <v>0</v>
      </c>
      <c r="F70" s="37">
        <f t="shared" ref="F70" si="10">D70*E70</f>
        <v>0</v>
      </c>
      <c r="G70" s="36">
        <v>0</v>
      </c>
      <c r="H70" s="37">
        <f t="shared" ref="H70" si="11">D70*G70</f>
        <v>0</v>
      </c>
      <c r="I70" s="38">
        <f t="shared" ref="I70" si="12">SUM(F70+H70)</f>
        <v>0</v>
      </c>
      <c r="J70" s="10" t="s">
        <v>40</v>
      </c>
    </row>
    <row r="71" spans="1:10" ht="17.100000000000001" customHeight="1">
      <c r="A71" s="73">
        <v>56</v>
      </c>
      <c r="B71" s="11" t="s">
        <v>119</v>
      </c>
      <c r="C71" s="25" t="s">
        <v>4</v>
      </c>
      <c r="D71" s="32">
        <v>1</v>
      </c>
      <c r="E71" s="36">
        <v>0</v>
      </c>
      <c r="F71" s="37">
        <f t="shared" si="7"/>
        <v>0</v>
      </c>
      <c r="G71" s="36">
        <v>0</v>
      </c>
      <c r="H71" s="37">
        <f t="shared" si="8"/>
        <v>0</v>
      </c>
      <c r="I71" s="38">
        <f t="shared" si="9"/>
        <v>0</v>
      </c>
      <c r="J71" s="10" t="s">
        <v>40</v>
      </c>
    </row>
    <row r="72" spans="1:10" ht="17.100000000000001" customHeight="1">
      <c r="A72" s="73">
        <v>57</v>
      </c>
      <c r="B72" s="11" t="s">
        <v>114</v>
      </c>
      <c r="C72" s="25" t="s">
        <v>4</v>
      </c>
      <c r="D72" s="4">
        <v>4</v>
      </c>
      <c r="E72" s="36">
        <v>0</v>
      </c>
      <c r="F72" s="37">
        <f t="shared" si="7"/>
        <v>0</v>
      </c>
      <c r="G72" s="36">
        <v>0</v>
      </c>
      <c r="H72" s="37">
        <f t="shared" si="8"/>
        <v>0</v>
      </c>
      <c r="I72" s="38">
        <f t="shared" si="9"/>
        <v>0</v>
      </c>
      <c r="J72" s="10" t="s">
        <v>40</v>
      </c>
    </row>
    <row r="73" spans="1:10" ht="17.100000000000001" customHeight="1">
      <c r="A73" s="73">
        <v>58</v>
      </c>
      <c r="B73" s="11" t="s">
        <v>20</v>
      </c>
      <c r="C73" s="25" t="s">
        <v>4</v>
      </c>
      <c r="D73" s="4">
        <v>1</v>
      </c>
      <c r="E73" s="36">
        <v>0</v>
      </c>
      <c r="F73" s="37">
        <f t="shared" si="7"/>
        <v>0</v>
      </c>
      <c r="G73" s="36">
        <v>0</v>
      </c>
      <c r="H73" s="37">
        <f t="shared" si="8"/>
        <v>0</v>
      </c>
      <c r="I73" s="38">
        <f t="shared" si="9"/>
        <v>0</v>
      </c>
      <c r="J73" s="10" t="s">
        <v>40</v>
      </c>
    </row>
    <row r="74" spans="1:10" ht="17.100000000000001" customHeight="1">
      <c r="A74" s="73">
        <v>59</v>
      </c>
      <c r="B74" s="11" t="s">
        <v>30</v>
      </c>
      <c r="C74" s="25" t="s">
        <v>4</v>
      </c>
      <c r="D74" s="4">
        <v>2</v>
      </c>
      <c r="E74" s="36">
        <v>0</v>
      </c>
      <c r="F74" s="37">
        <f t="shared" si="7"/>
        <v>0</v>
      </c>
      <c r="G74" s="36">
        <v>0</v>
      </c>
      <c r="H74" s="37">
        <f t="shared" si="8"/>
        <v>0</v>
      </c>
      <c r="I74" s="38">
        <f t="shared" si="9"/>
        <v>0</v>
      </c>
      <c r="J74" s="10" t="s">
        <v>40</v>
      </c>
    </row>
    <row r="75" spans="1:10" ht="17.100000000000001" customHeight="1">
      <c r="A75" s="73">
        <v>60</v>
      </c>
      <c r="B75" s="11" t="s">
        <v>31</v>
      </c>
      <c r="C75" s="25" t="s">
        <v>4</v>
      </c>
      <c r="D75" s="4">
        <v>1</v>
      </c>
      <c r="E75" s="36">
        <v>0</v>
      </c>
      <c r="F75" s="37">
        <f t="shared" si="7"/>
        <v>0</v>
      </c>
      <c r="G75" s="36">
        <v>0</v>
      </c>
      <c r="H75" s="37">
        <f t="shared" si="8"/>
        <v>0</v>
      </c>
      <c r="I75" s="38">
        <f t="shared" si="9"/>
        <v>0</v>
      </c>
      <c r="J75" s="10" t="s">
        <v>40</v>
      </c>
    </row>
    <row r="76" spans="1:10" ht="17.100000000000001" customHeight="1">
      <c r="A76" s="73">
        <v>61</v>
      </c>
      <c r="B76" s="11" t="s">
        <v>111</v>
      </c>
      <c r="C76" s="25" t="s">
        <v>4</v>
      </c>
      <c r="D76" s="4">
        <v>2</v>
      </c>
      <c r="E76" s="36">
        <v>0</v>
      </c>
      <c r="F76" s="37">
        <f t="shared" si="7"/>
        <v>0</v>
      </c>
      <c r="G76" s="36">
        <v>0</v>
      </c>
      <c r="H76" s="37">
        <f t="shared" si="8"/>
        <v>0</v>
      </c>
      <c r="I76" s="38">
        <f t="shared" si="9"/>
        <v>0</v>
      </c>
      <c r="J76" s="10" t="s">
        <v>128</v>
      </c>
    </row>
    <row r="77" spans="1:10" ht="17.100000000000001" customHeight="1">
      <c r="A77" s="73">
        <v>62</v>
      </c>
      <c r="B77" s="11" t="s">
        <v>118</v>
      </c>
      <c r="C77" s="25" t="s">
        <v>4</v>
      </c>
      <c r="D77" s="4">
        <v>1</v>
      </c>
      <c r="E77" s="36">
        <v>0</v>
      </c>
      <c r="F77" s="37">
        <f t="shared" si="7"/>
        <v>0</v>
      </c>
      <c r="G77" s="36">
        <v>0</v>
      </c>
      <c r="H77" s="37">
        <f t="shared" si="8"/>
        <v>0</v>
      </c>
      <c r="I77" s="38">
        <f t="shared" si="9"/>
        <v>0</v>
      </c>
      <c r="J77" s="10" t="s">
        <v>126</v>
      </c>
    </row>
    <row r="78" spans="1:10" ht="17.100000000000001" customHeight="1">
      <c r="A78" s="73">
        <v>63</v>
      </c>
      <c r="B78" s="11" t="s">
        <v>26</v>
      </c>
      <c r="C78" s="25" t="s">
        <v>4</v>
      </c>
      <c r="D78" s="4">
        <v>4</v>
      </c>
      <c r="E78" s="36">
        <v>0</v>
      </c>
      <c r="F78" s="37">
        <f t="shared" si="7"/>
        <v>0</v>
      </c>
      <c r="G78" s="36">
        <v>0</v>
      </c>
      <c r="H78" s="37">
        <f t="shared" si="8"/>
        <v>0</v>
      </c>
      <c r="I78" s="38">
        <f t="shared" si="9"/>
        <v>0</v>
      </c>
      <c r="J78" s="10" t="s">
        <v>40</v>
      </c>
    </row>
    <row r="79" spans="1:10" ht="17.100000000000001" customHeight="1">
      <c r="A79" s="74">
        <v>64</v>
      </c>
      <c r="B79" s="15" t="s">
        <v>27</v>
      </c>
      <c r="C79" s="26" t="s">
        <v>4</v>
      </c>
      <c r="D79" s="17">
        <v>3</v>
      </c>
      <c r="E79" s="36">
        <v>0</v>
      </c>
      <c r="F79" s="37">
        <f t="shared" si="7"/>
        <v>0</v>
      </c>
      <c r="G79" s="36">
        <v>0</v>
      </c>
      <c r="H79" s="37">
        <f t="shared" si="8"/>
        <v>0</v>
      </c>
      <c r="I79" s="38">
        <f t="shared" si="9"/>
        <v>0</v>
      </c>
      <c r="J79" s="23" t="s">
        <v>40</v>
      </c>
    </row>
    <row r="80" spans="1:10" ht="17.100000000000001" customHeight="1">
      <c r="A80" s="73">
        <v>65</v>
      </c>
      <c r="B80" s="11" t="s">
        <v>141</v>
      </c>
      <c r="C80" s="25" t="s">
        <v>4</v>
      </c>
      <c r="D80" s="4">
        <v>2</v>
      </c>
      <c r="E80" s="36">
        <v>0</v>
      </c>
      <c r="F80" s="37">
        <f t="shared" ref="F80" si="13">D80*E80</f>
        <v>0</v>
      </c>
      <c r="G80" s="36">
        <v>0</v>
      </c>
      <c r="H80" s="37">
        <f t="shared" ref="H80" si="14">D80*G80</f>
        <v>0</v>
      </c>
      <c r="I80" s="38">
        <f t="shared" ref="I80" si="15">SUM(F80+H80)</f>
        <v>0</v>
      </c>
      <c r="J80" s="23" t="s">
        <v>40</v>
      </c>
    </row>
    <row r="81" spans="1:11" ht="17.100000000000001" customHeight="1">
      <c r="A81" s="73">
        <v>66</v>
      </c>
      <c r="B81" s="11" t="s">
        <v>142</v>
      </c>
      <c r="C81" s="25" t="s">
        <v>4</v>
      </c>
      <c r="D81" s="4">
        <v>1</v>
      </c>
      <c r="E81" s="36">
        <v>0</v>
      </c>
      <c r="F81" s="37">
        <f t="shared" ref="F81:F82" si="16">D81*E81</f>
        <v>0</v>
      </c>
      <c r="G81" s="36">
        <v>0</v>
      </c>
      <c r="H81" s="37">
        <f t="shared" ref="H81:H82" si="17">D81*G81</f>
        <v>0</v>
      </c>
      <c r="I81" s="38">
        <f t="shared" ref="I81:I82" si="18">SUM(F81+H81)</f>
        <v>0</v>
      </c>
      <c r="J81" s="8" t="s">
        <v>40</v>
      </c>
    </row>
    <row r="82" spans="1:11" ht="17.100000000000001" customHeight="1">
      <c r="A82" s="73">
        <v>67</v>
      </c>
      <c r="B82" s="11" t="s">
        <v>143</v>
      </c>
      <c r="C82" s="25" t="s">
        <v>4</v>
      </c>
      <c r="D82" s="4">
        <v>1</v>
      </c>
      <c r="E82" s="36">
        <v>0</v>
      </c>
      <c r="F82" s="37">
        <f t="shared" si="16"/>
        <v>0</v>
      </c>
      <c r="G82" s="36">
        <v>0</v>
      </c>
      <c r="H82" s="37">
        <f t="shared" si="17"/>
        <v>0</v>
      </c>
      <c r="I82" s="38">
        <f t="shared" si="18"/>
        <v>0</v>
      </c>
      <c r="J82" s="8" t="s">
        <v>40</v>
      </c>
    </row>
    <row r="83" spans="1:11" ht="17.100000000000001" customHeight="1">
      <c r="A83" s="73">
        <v>68</v>
      </c>
      <c r="B83" s="11" t="s">
        <v>28</v>
      </c>
      <c r="C83" s="25" t="s">
        <v>4</v>
      </c>
      <c r="D83" s="4">
        <v>7</v>
      </c>
      <c r="E83" s="36">
        <v>0</v>
      </c>
      <c r="F83" s="37">
        <f t="shared" si="7"/>
        <v>0</v>
      </c>
      <c r="G83" s="36">
        <v>0</v>
      </c>
      <c r="H83" s="37">
        <f t="shared" si="8"/>
        <v>0</v>
      </c>
      <c r="I83" s="38">
        <f t="shared" si="9"/>
        <v>0</v>
      </c>
      <c r="J83" s="8" t="s">
        <v>40</v>
      </c>
    </row>
    <row r="84" spans="1:11" ht="17.100000000000001" customHeight="1">
      <c r="A84" s="73">
        <v>69</v>
      </c>
      <c r="B84" s="11" t="s">
        <v>32</v>
      </c>
      <c r="C84" s="25" t="s">
        <v>4</v>
      </c>
      <c r="D84" s="4">
        <v>4</v>
      </c>
      <c r="E84" s="36">
        <v>0</v>
      </c>
      <c r="F84" s="37">
        <f t="shared" si="7"/>
        <v>0</v>
      </c>
      <c r="G84" s="36">
        <v>0</v>
      </c>
      <c r="H84" s="37">
        <f t="shared" si="8"/>
        <v>0</v>
      </c>
      <c r="I84" s="38">
        <f t="shared" si="9"/>
        <v>0</v>
      </c>
      <c r="J84" s="8" t="s">
        <v>40</v>
      </c>
    </row>
    <row r="85" spans="1:11" ht="17.100000000000001" customHeight="1">
      <c r="A85" s="73">
        <v>70</v>
      </c>
      <c r="B85" s="11" t="s">
        <v>29</v>
      </c>
      <c r="C85" s="25" t="s">
        <v>4</v>
      </c>
      <c r="D85" s="4">
        <v>10</v>
      </c>
      <c r="E85" s="36">
        <v>0</v>
      </c>
      <c r="F85" s="37">
        <f t="shared" si="7"/>
        <v>0</v>
      </c>
      <c r="G85" s="36">
        <v>0</v>
      </c>
      <c r="H85" s="37">
        <f t="shared" si="8"/>
        <v>0</v>
      </c>
      <c r="I85" s="38">
        <f t="shared" si="9"/>
        <v>0</v>
      </c>
      <c r="J85" s="8" t="s">
        <v>40</v>
      </c>
    </row>
    <row r="86" spans="1:11" ht="17.100000000000001" customHeight="1">
      <c r="A86" s="73">
        <v>71</v>
      </c>
      <c r="B86" s="11" t="s">
        <v>140</v>
      </c>
      <c r="C86" s="25" t="s">
        <v>4</v>
      </c>
      <c r="D86" s="4">
        <v>5</v>
      </c>
      <c r="E86" s="36">
        <v>0</v>
      </c>
      <c r="F86" s="37">
        <f t="shared" si="7"/>
        <v>0</v>
      </c>
      <c r="G86" s="36">
        <v>0</v>
      </c>
      <c r="H86" s="37">
        <f t="shared" si="8"/>
        <v>0</v>
      </c>
      <c r="I86" s="38">
        <f t="shared" si="9"/>
        <v>0</v>
      </c>
      <c r="J86" s="8" t="s">
        <v>40</v>
      </c>
    </row>
    <row r="87" spans="1:11" ht="17.100000000000001" customHeight="1">
      <c r="A87" s="73">
        <v>72</v>
      </c>
      <c r="B87" s="11" t="s">
        <v>110</v>
      </c>
      <c r="C87" s="25" t="s">
        <v>4</v>
      </c>
      <c r="D87" s="4">
        <v>6</v>
      </c>
      <c r="E87" s="36">
        <v>0</v>
      </c>
      <c r="F87" s="37">
        <f t="shared" ref="F87" si="19">D87*E87</f>
        <v>0</v>
      </c>
      <c r="G87" s="36">
        <v>0</v>
      </c>
      <c r="H87" s="37">
        <f t="shared" ref="H87" si="20">D87*G87</f>
        <v>0</v>
      </c>
      <c r="I87" s="38">
        <f t="shared" ref="I87" si="21">SUM(F87+H87)</f>
        <v>0</v>
      </c>
      <c r="J87" s="8" t="s">
        <v>40</v>
      </c>
    </row>
    <row r="88" spans="1:11" ht="17.100000000000001" customHeight="1">
      <c r="A88" s="73">
        <v>73</v>
      </c>
      <c r="B88" s="13" t="s">
        <v>79</v>
      </c>
      <c r="C88" s="25" t="s">
        <v>4</v>
      </c>
      <c r="D88" s="4">
        <v>8</v>
      </c>
      <c r="E88" s="36">
        <v>0</v>
      </c>
      <c r="F88" s="37">
        <f t="shared" si="7"/>
        <v>0</v>
      </c>
      <c r="G88" s="36">
        <v>0</v>
      </c>
      <c r="H88" s="37">
        <f t="shared" si="8"/>
        <v>0</v>
      </c>
      <c r="I88" s="38">
        <f t="shared" si="9"/>
        <v>0</v>
      </c>
      <c r="J88" s="8" t="s">
        <v>40</v>
      </c>
    </row>
    <row r="89" spans="1:11" ht="17.100000000000001" customHeight="1">
      <c r="A89" s="74">
        <v>74</v>
      </c>
      <c r="B89" s="15" t="s">
        <v>80</v>
      </c>
      <c r="C89" s="25" t="s">
        <v>4</v>
      </c>
      <c r="D89" s="4">
        <v>4</v>
      </c>
      <c r="E89" s="36">
        <v>0</v>
      </c>
      <c r="F89" s="37">
        <f t="shared" si="7"/>
        <v>0</v>
      </c>
      <c r="G89" s="36">
        <v>0</v>
      </c>
      <c r="H89" s="37">
        <f t="shared" si="8"/>
        <v>0</v>
      </c>
      <c r="I89" s="38">
        <f t="shared" si="9"/>
        <v>0</v>
      </c>
      <c r="J89" s="8" t="s">
        <v>40</v>
      </c>
    </row>
    <row r="90" spans="1:11" ht="17.100000000000001" customHeight="1">
      <c r="A90" s="74">
        <v>75</v>
      </c>
      <c r="B90" s="15" t="s">
        <v>17</v>
      </c>
      <c r="C90" s="26" t="s">
        <v>4</v>
      </c>
      <c r="D90" s="17">
        <v>25</v>
      </c>
      <c r="E90" s="36">
        <v>0</v>
      </c>
      <c r="F90" s="37">
        <f t="shared" si="7"/>
        <v>0</v>
      </c>
      <c r="G90" s="36">
        <v>0</v>
      </c>
      <c r="H90" s="37">
        <f t="shared" si="8"/>
        <v>0</v>
      </c>
      <c r="I90" s="38">
        <f t="shared" si="9"/>
        <v>0</v>
      </c>
      <c r="J90" s="8" t="s">
        <v>40</v>
      </c>
    </row>
    <row r="91" spans="1:11" ht="12" customHeight="1">
      <c r="A91" s="86" t="s">
        <v>52</v>
      </c>
      <c r="B91" s="87"/>
      <c r="C91" s="87"/>
      <c r="D91" s="87"/>
      <c r="E91" s="87"/>
      <c r="F91" s="87"/>
      <c r="G91" s="87"/>
      <c r="H91" s="87"/>
      <c r="I91" s="88"/>
      <c r="J91" s="54"/>
    </row>
    <row r="92" spans="1:11" ht="29.1" customHeight="1">
      <c r="A92" s="73">
        <v>76</v>
      </c>
      <c r="B92" s="11" t="s">
        <v>84</v>
      </c>
      <c r="C92" s="25" t="s">
        <v>3</v>
      </c>
      <c r="D92" s="32">
        <v>10</v>
      </c>
      <c r="E92" s="36">
        <v>0</v>
      </c>
      <c r="F92" s="37">
        <f t="shared" ref="F92:F101" si="22">D92*E92</f>
        <v>0</v>
      </c>
      <c r="G92" s="36">
        <v>0</v>
      </c>
      <c r="H92" s="37">
        <f t="shared" ref="H92:H101" si="23">D92*G92</f>
        <v>0</v>
      </c>
      <c r="I92" s="38" t="s">
        <v>131</v>
      </c>
      <c r="J92" s="18" t="s">
        <v>56</v>
      </c>
      <c r="K92" s="53"/>
    </row>
    <row r="93" spans="1:11" ht="17.100000000000001" customHeight="1">
      <c r="A93" s="73">
        <v>77</v>
      </c>
      <c r="B93" s="11" t="s">
        <v>120</v>
      </c>
      <c r="C93" s="25" t="s">
        <v>3</v>
      </c>
      <c r="D93" s="32">
        <v>6</v>
      </c>
      <c r="E93" s="36">
        <v>0</v>
      </c>
      <c r="F93" s="37">
        <f t="shared" si="22"/>
        <v>0</v>
      </c>
      <c r="G93" s="36">
        <v>0</v>
      </c>
      <c r="H93" s="37">
        <f t="shared" si="23"/>
        <v>0</v>
      </c>
      <c r="I93" s="38">
        <f t="shared" ref="I93:I101" si="24">SUM(F93+H93)</f>
        <v>0</v>
      </c>
      <c r="J93" s="8" t="s">
        <v>40</v>
      </c>
      <c r="K93" s="53"/>
    </row>
    <row r="94" spans="1:11" ht="17.100000000000001" customHeight="1">
      <c r="A94" s="73">
        <v>78</v>
      </c>
      <c r="B94" s="11" t="s">
        <v>85</v>
      </c>
      <c r="C94" s="25" t="s">
        <v>3</v>
      </c>
      <c r="D94" s="32">
        <v>18</v>
      </c>
      <c r="E94" s="36">
        <v>0</v>
      </c>
      <c r="F94" s="37">
        <f t="shared" si="22"/>
        <v>0</v>
      </c>
      <c r="G94" s="36">
        <v>0</v>
      </c>
      <c r="H94" s="37">
        <f t="shared" si="23"/>
        <v>0</v>
      </c>
      <c r="I94" s="38">
        <f t="shared" si="24"/>
        <v>0</v>
      </c>
      <c r="J94" s="8" t="s">
        <v>40</v>
      </c>
      <c r="K94" s="53"/>
    </row>
    <row r="95" spans="1:11" ht="17.100000000000001" customHeight="1">
      <c r="A95" s="72">
        <v>79</v>
      </c>
      <c r="B95" s="12" t="s">
        <v>81</v>
      </c>
      <c r="C95" s="24" t="s">
        <v>3</v>
      </c>
      <c r="D95" s="81">
        <v>12</v>
      </c>
      <c r="E95" s="36">
        <v>0</v>
      </c>
      <c r="F95" s="37">
        <f t="shared" si="22"/>
        <v>0</v>
      </c>
      <c r="G95" s="36">
        <v>0</v>
      </c>
      <c r="H95" s="37">
        <f t="shared" si="23"/>
        <v>0</v>
      </c>
      <c r="I95" s="38">
        <f t="shared" si="24"/>
        <v>0</v>
      </c>
      <c r="J95" s="18" t="s">
        <v>40</v>
      </c>
      <c r="K95" s="53"/>
    </row>
    <row r="96" spans="1:11" ht="24.75" customHeight="1">
      <c r="A96" s="73">
        <v>80</v>
      </c>
      <c r="B96" s="11" t="s">
        <v>86</v>
      </c>
      <c r="C96" s="25" t="s">
        <v>3</v>
      </c>
      <c r="D96" s="32">
        <v>12</v>
      </c>
      <c r="E96" s="36">
        <v>0</v>
      </c>
      <c r="F96" s="37">
        <f t="shared" si="22"/>
        <v>0</v>
      </c>
      <c r="G96" s="36">
        <v>0</v>
      </c>
      <c r="H96" s="37">
        <f t="shared" si="23"/>
        <v>0</v>
      </c>
      <c r="I96" s="38">
        <f t="shared" si="24"/>
        <v>0</v>
      </c>
      <c r="J96" s="18" t="s">
        <v>40</v>
      </c>
      <c r="K96" s="53"/>
    </row>
    <row r="97" spans="1:19" ht="23.25" customHeight="1">
      <c r="A97" s="73">
        <v>81</v>
      </c>
      <c r="B97" s="11" t="s">
        <v>132</v>
      </c>
      <c r="C97" s="25" t="s">
        <v>3</v>
      </c>
      <c r="D97" s="32">
        <v>24</v>
      </c>
      <c r="E97" s="36">
        <v>0</v>
      </c>
      <c r="F97" s="37">
        <f t="shared" si="22"/>
        <v>0</v>
      </c>
      <c r="G97" s="36">
        <v>0</v>
      </c>
      <c r="H97" s="37">
        <f t="shared" si="23"/>
        <v>0</v>
      </c>
      <c r="I97" s="38">
        <f t="shared" si="24"/>
        <v>0</v>
      </c>
      <c r="J97" s="18" t="s">
        <v>139</v>
      </c>
      <c r="K97" s="53"/>
    </row>
    <row r="98" spans="1:19" ht="17.100000000000001" customHeight="1">
      <c r="A98" s="73">
        <v>82</v>
      </c>
      <c r="B98" s="11" t="s">
        <v>130</v>
      </c>
      <c r="C98" s="25" t="s">
        <v>3</v>
      </c>
      <c r="D98" s="32">
        <v>12</v>
      </c>
      <c r="E98" s="36">
        <v>0</v>
      </c>
      <c r="F98" s="37">
        <f t="shared" si="22"/>
        <v>0</v>
      </c>
      <c r="G98" s="36">
        <v>0</v>
      </c>
      <c r="H98" s="37">
        <f t="shared" si="23"/>
        <v>0</v>
      </c>
      <c r="I98" s="38">
        <f t="shared" si="24"/>
        <v>0</v>
      </c>
      <c r="J98" s="8" t="s">
        <v>40</v>
      </c>
      <c r="K98" s="53"/>
    </row>
    <row r="99" spans="1:19" ht="17.100000000000001" customHeight="1">
      <c r="A99" s="73">
        <v>83</v>
      </c>
      <c r="B99" s="11" t="s">
        <v>82</v>
      </c>
      <c r="C99" s="25" t="s">
        <v>3</v>
      </c>
      <c r="D99" s="32">
        <v>12</v>
      </c>
      <c r="E99" s="36">
        <v>0</v>
      </c>
      <c r="F99" s="37">
        <f t="shared" si="22"/>
        <v>0</v>
      </c>
      <c r="G99" s="36">
        <v>0</v>
      </c>
      <c r="H99" s="37">
        <f t="shared" si="23"/>
        <v>0</v>
      </c>
      <c r="I99" s="38">
        <f t="shared" si="24"/>
        <v>0</v>
      </c>
      <c r="J99" s="8" t="s">
        <v>40</v>
      </c>
      <c r="K99" s="53"/>
    </row>
    <row r="100" spans="1:19" ht="17.100000000000001" customHeight="1">
      <c r="A100" s="73">
        <v>84</v>
      </c>
      <c r="B100" s="11" t="s">
        <v>87</v>
      </c>
      <c r="C100" s="25" t="s">
        <v>3</v>
      </c>
      <c r="D100" s="32">
        <v>12</v>
      </c>
      <c r="E100" s="36">
        <v>0</v>
      </c>
      <c r="F100" s="37">
        <f t="shared" si="22"/>
        <v>0</v>
      </c>
      <c r="G100" s="36">
        <v>0</v>
      </c>
      <c r="H100" s="37">
        <f t="shared" si="23"/>
        <v>0</v>
      </c>
      <c r="I100" s="38">
        <f t="shared" si="24"/>
        <v>0</v>
      </c>
      <c r="J100" s="10" t="s">
        <v>104</v>
      </c>
      <c r="K100" s="53"/>
      <c r="M100" s="31"/>
      <c r="N100" s="31"/>
      <c r="O100" s="31"/>
      <c r="P100" s="31"/>
      <c r="Q100" s="31"/>
    </row>
    <row r="101" spans="1:19" ht="29.1" customHeight="1">
      <c r="A101" s="73">
        <v>85</v>
      </c>
      <c r="B101" s="11" t="s">
        <v>83</v>
      </c>
      <c r="C101" s="25" t="s">
        <v>3</v>
      </c>
      <c r="D101" s="32">
        <v>12</v>
      </c>
      <c r="E101" s="36">
        <v>0</v>
      </c>
      <c r="F101" s="37">
        <f t="shared" si="22"/>
        <v>0</v>
      </c>
      <c r="G101" s="36">
        <v>0</v>
      </c>
      <c r="H101" s="37">
        <f t="shared" si="23"/>
        <v>0</v>
      </c>
      <c r="I101" s="38">
        <f t="shared" si="24"/>
        <v>0</v>
      </c>
      <c r="J101" s="18" t="s">
        <v>139</v>
      </c>
      <c r="K101" s="53"/>
    </row>
    <row r="102" spans="1:19" ht="12" customHeight="1">
      <c r="A102" s="86" t="s">
        <v>53</v>
      </c>
      <c r="B102" s="87"/>
      <c r="C102" s="87"/>
      <c r="D102" s="87"/>
      <c r="E102" s="87"/>
      <c r="F102" s="87"/>
      <c r="G102" s="87"/>
      <c r="H102" s="87"/>
      <c r="I102" s="88"/>
      <c r="J102" s="54"/>
      <c r="K102" s="27"/>
      <c r="L102" s="27"/>
      <c r="M102" s="27"/>
      <c r="N102" s="27"/>
      <c r="O102" s="27"/>
      <c r="P102" s="27"/>
      <c r="Q102" s="27"/>
      <c r="R102" s="27"/>
      <c r="S102" s="6"/>
    </row>
    <row r="103" spans="1:19" ht="29.1" customHeight="1">
      <c r="A103" s="72">
        <v>86</v>
      </c>
      <c r="B103" s="49" t="s">
        <v>106</v>
      </c>
      <c r="C103" s="24" t="s">
        <v>34</v>
      </c>
      <c r="D103" s="9">
        <v>1</v>
      </c>
      <c r="E103" s="36">
        <v>0</v>
      </c>
      <c r="F103" s="37">
        <f t="shared" ref="F103:F111" si="25">D103*E103</f>
        <v>0</v>
      </c>
      <c r="G103" s="36">
        <v>0</v>
      </c>
      <c r="H103" s="37">
        <f t="shared" ref="H103:H116" si="26">D103*G103</f>
        <v>0</v>
      </c>
      <c r="I103" s="38">
        <f t="shared" ref="I103:I116" si="27">SUM(F103+H103)</f>
        <v>0</v>
      </c>
      <c r="J103" s="10" t="s">
        <v>55</v>
      </c>
    </row>
    <row r="104" spans="1:19" ht="17.100000000000001" customHeight="1">
      <c r="A104" s="73">
        <v>87</v>
      </c>
      <c r="B104" s="44" t="s">
        <v>105</v>
      </c>
      <c r="C104" s="25" t="s">
        <v>34</v>
      </c>
      <c r="D104" s="4">
        <v>1</v>
      </c>
      <c r="E104" s="36">
        <v>0</v>
      </c>
      <c r="F104" s="37">
        <f t="shared" si="25"/>
        <v>0</v>
      </c>
      <c r="G104" s="36">
        <v>0</v>
      </c>
      <c r="H104" s="37">
        <f t="shared" si="26"/>
        <v>0</v>
      </c>
      <c r="I104" s="38">
        <f t="shared" si="27"/>
        <v>0</v>
      </c>
      <c r="J104" s="8" t="s">
        <v>40</v>
      </c>
    </row>
    <row r="105" spans="1:19" ht="17.100000000000001" customHeight="1">
      <c r="A105" s="73">
        <v>88</v>
      </c>
      <c r="B105" s="44" t="s">
        <v>49</v>
      </c>
      <c r="C105" s="25" t="s">
        <v>34</v>
      </c>
      <c r="D105" s="4">
        <v>1</v>
      </c>
      <c r="E105" s="36">
        <v>0</v>
      </c>
      <c r="F105" s="37">
        <f t="shared" si="25"/>
        <v>0</v>
      </c>
      <c r="G105" s="36">
        <v>0</v>
      </c>
      <c r="H105" s="37">
        <f t="shared" si="26"/>
        <v>0</v>
      </c>
      <c r="I105" s="38">
        <f t="shared" si="27"/>
        <v>0</v>
      </c>
      <c r="J105" s="8" t="s">
        <v>40</v>
      </c>
    </row>
    <row r="106" spans="1:19" ht="17.100000000000001" customHeight="1">
      <c r="A106" s="73">
        <v>89</v>
      </c>
      <c r="B106" s="44" t="s">
        <v>124</v>
      </c>
      <c r="C106" s="25" t="s">
        <v>34</v>
      </c>
      <c r="D106" s="4">
        <v>1</v>
      </c>
      <c r="E106" s="36"/>
      <c r="F106" s="37"/>
      <c r="G106" s="36">
        <v>0</v>
      </c>
      <c r="H106" s="37">
        <f t="shared" si="26"/>
        <v>0</v>
      </c>
      <c r="I106" s="38">
        <f t="shared" si="27"/>
        <v>0</v>
      </c>
      <c r="J106" s="8"/>
    </row>
    <row r="107" spans="1:19" ht="17.100000000000001" customHeight="1">
      <c r="A107" s="73">
        <v>90</v>
      </c>
      <c r="B107" s="11" t="s">
        <v>47</v>
      </c>
      <c r="C107" s="25" t="s">
        <v>34</v>
      </c>
      <c r="D107" s="4">
        <v>1</v>
      </c>
      <c r="E107" s="36"/>
      <c r="F107" s="37"/>
      <c r="G107" s="36">
        <v>0</v>
      </c>
      <c r="H107" s="37">
        <f t="shared" si="26"/>
        <v>0</v>
      </c>
      <c r="I107" s="38">
        <f t="shared" si="27"/>
        <v>0</v>
      </c>
      <c r="J107" s="8"/>
    </row>
    <row r="108" spans="1:19" ht="17.100000000000001" customHeight="1">
      <c r="A108" s="73">
        <v>91</v>
      </c>
      <c r="B108" s="11" t="s">
        <v>42</v>
      </c>
      <c r="C108" s="25" t="s">
        <v>34</v>
      </c>
      <c r="D108" s="4">
        <v>1</v>
      </c>
      <c r="E108" s="36"/>
      <c r="F108" s="37"/>
      <c r="G108" s="36">
        <v>0</v>
      </c>
      <c r="H108" s="37">
        <f t="shared" si="26"/>
        <v>0</v>
      </c>
      <c r="I108" s="38">
        <f t="shared" si="27"/>
        <v>0</v>
      </c>
      <c r="J108" s="8"/>
    </row>
    <row r="109" spans="1:19" ht="17.100000000000001" customHeight="1">
      <c r="A109" s="73">
        <v>92</v>
      </c>
      <c r="B109" s="11" t="s">
        <v>41</v>
      </c>
      <c r="C109" s="25" t="s">
        <v>34</v>
      </c>
      <c r="D109" s="4">
        <v>1</v>
      </c>
      <c r="E109" s="36"/>
      <c r="F109" s="37"/>
      <c r="G109" s="36">
        <v>0</v>
      </c>
      <c r="H109" s="37">
        <f t="shared" si="26"/>
        <v>0</v>
      </c>
      <c r="I109" s="38">
        <f t="shared" si="27"/>
        <v>0</v>
      </c>
      <c r="J109" s="8"/>
    </row>
    <row r="110" spans="1:19" ht="17.100000000000001" customHeight="1">
      <c r="A110" s="73">
        <v>93</v>
      </c>
      <c r="B110" s="11" t="s">
        <v>46</v>
      </c>
      <c r="C110" s="25" t="s">
        <v>34</v>
      </c>
      <c r="D110" s="4">
        <v>1</v>
      </c>
      <c r="E110" s="36"/>
      <c r="F110" s="37"/>
      <c r="G110" s="36">
        <v>0</v>
      </c>
      <c r="H110" s="37">
        <f t="shared" si="26"/>
        <v>0</v>
      </c>
      <c r="I110" s="38">
        <f t="shared" si="27"/>
        <v>0</v>
      </c>
      <c r="J110" s="8"/>
    </row>
    <row r="111" spans="1:19" ht="29.1" customHeight="1">
      <c r="A111" s="73">
        <v>94</v>
      </c>
      <c r="B111" s="11" t="s">
        <v>129</v>
      </c>
      <c r="C111" s="25" t="s">
        <v>34</v>
      </c>
      <c r="D111" s="4">
        <v>1</v>
      </c>
      <c r="E111" s="36">
        <v>0</v>
      </c>
      <c r="F111" s="37">
        <f t="shared" si="25"/>
        <v>0</v>
      </c>
      <c r="G111" s="36">
        <v>0</v>
      </c>
      <c r="H111" s="37">
        <f t="shared" si="26"/>
        <v>0</v>
      </c>
      <c r="I111" s="38">
        <f t="shared" si="27"/>
        <v>0</v>
      </c>
      <c r="J111" s="8"/>
    </row>
    <row r="112" spans="1:19" ht="17.100000000000001" customHeight="1">
      <c r="A112" s="73">
        <v>95</v>
      </c>
      <c r="B112" s="16" t="s">
        <v>43</v>
      </c>
      <c r="C112" s="25" t="s">
        <v>34</v>
      </c>
      <c r="D112" s="4">
        <v>1</v>
      </c>
      <c r="E112" s="36"/>
      <c r="F112" s="37"/>
      <c r="G112" s="36">
        <v>0</v>
      </c>
      <c r="H112" s="37">
        <f t="shared" si="26"/>
        <v>0</v>
      </c>
      <c r="I112" s="38">
        <f t="shared" si="27"/>
        <v>0</v>
      </c>
      <c r="J112" s="8"/>
    </row>
    <row r="113" spans="1:10" ht="17.100000000000001" customHeight="1">
      <c r="A113" s="73">
        <v>96</v>
      </c>
      <c r="B113" s="16" t="s">
        <v>50</v>
      </c>
      <c r="C113" s="25" t="s">
        <v>34</v>
      </c>
      <c r="D113" s="4">
        <v>1</v>
      </c>
      <c r="E113" s="36"/>
      <c r="F113" s="37"/>
      <c r="G113" s="36">
        <v>0</v>
      </c>
      <c r="H113" s="37">
        <f t="shared" si="26"/>
        <v>0</v>
      </c>
      <c r="I113" s="38">
        <f t="shared" si="27"/>
        <v>0</v>
      </c>
      <c r="J113" s="8"/>
    </row>
    <row r="114" spans="1:10" ht="17.100000000000001" customHeight="1">
      <c r="A114" s="73">
        <v>97</v>
      </c>
      <c r="B114" s="11" t="s">
        <v>44</v>
      </c>
      <c r="C114" s="25" t="s">
        <v>34</v>
      </c>
      <c r="D114" s="4">
        <v>1</v>
      </c>
      <c r="E114" s="36"/>
      <c r="F114" s="37"/>
      <c r="G114" s="36">
        <v>0</v>
      </c>
      <c r="H114" s="37">
        <f t="shared" si="26"/>
        <v>0</v>
      </c>
      <c r="I114" s="38">
        <f t="shared" si="27"/>
        <v>0</v>
      </c>
      <c r="J114" s="8"/>
    </row>
    <row r="115" spans="1:10" ht="17.100000000000001" customHeight="1">
      <c r="A115" s="73">
        <v>98</v>
      </c>
      <c r="B115" s="11" t="s">
        <v>45</v>
      </c>
      <c r="C115" s="25" t="s">
        <v>34</v>
      </c>
      <c r="D115" s="4">
        <v>1</v>
      </c>
      <c r="E115" s="36"/>
      <c r="F115" s="37"/>
      <c r="G115" s="36">
        <v>0</v>
      </c>
      <c r="H115" s="37">
        <f t="shared" si="26"/>
        <v>0</v>
      </c>
      <c r="I115" s="38">
        <f t="shared" si="27"/>
        <v>0</v>
      </c>
      <c r="J115" s="8"/>
    </row>
    <row r="116" spans="1:10" ht="17.100000000000001" customHeight="1" thickBot="1">
      <c r="A116" s="75">
        <v>99</v>
      </c>
      <c r="B116" s="15" t="s">
        <v>48</v>
      </c>
      <c r="C116" s="26" t="s">
        <v>34</v>
      </c>
      <c r="D116" s="17">
        <v>1</v>
      </c>
      <c r="E116" s="36"/>
      <c r="F116" s="37"/>
      <c r="G116" s="36">
        <v>0</v>
      </c>
      <c r="H116" s="37">
        <f t="shared" si="26"/>
        <v>0</v>
      </c>
      <c r="I116" s="38">
        <f t="shared" si="27"/>
        <v>0</v>
      </c>
      <c r="J116" s="19"/>
    </row>
    <row r="117" spans="1:10" ht="18.95" customHeight="1" thickBot="1">
      <c r="A117" s="7"/>
      <c r="B117" s="76" t="s">
        <v>122</v>
      </c>
      <c r="C117" s="77"/>
      <c r="D117" s="77"/>
      <c r="E117" s="77"/>
      <c r="F117" s="78">
        <f>SUM(F14:F116)</f>
        <v>0</v>
      </c>
      <c r="G117" s="79"/>
      <c r="H117" s="78">
        <f>SUM(H14:H116)</f>
        <v>0</v>
      </c>
      <c r="I117" s="80">
        <f>SUM(I14:I116)</f>
        <v>0</v>
      </c>
    </row>
    <row r="118" spans="1:10" ht="21" customHeight="1">
      <c r="J118" s="6"/>
    </row>
    <row r="119" spans="1:10">
      <c r="A119" t="s">
        <v>133</v>
      </c>
    </row>
  </sheetData>
  <mergeCells count="14">
    <mergeCell ref="J10:J11"/>
    <mergeCell ref="A8:I8"/>
    <mergeCell ref="A12:I12"/>
    <mergeCell ref="A102:I102"/>
    <mergeCell ref="G10:H10"/>
    <mergeCell ref="E10:F10"/>
    <mergeCell ref="A13:I13"/>
    <mergeCell ref="A39:I39"/>
    <mergeCell ref="A66:I66"/>
    <mergeCell ref="A91:I91"/>
    <mergeCell ref="A10:A11"/>
    <mergeCell ref="B10:B11"/>
    <mergeCell ref="C10:C11"/>
    <mergeCell ref="D10:D11"/>
  </mergeCells>
  <pageMargins left="0.7" right="0.7" top="0.78740157499999996" bottom="0.78740157499999996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Lenkvik</dc:creator>
  <cp:lastModifiedBy>Jiri Matejka</cp:lastModifiedBy>
  <cp:lastPrinted>2018-01-18T07:51:04Z</cp:lastPrinted>
  <dcterms:created xsi:type="dcterms:W3CDTF">2017-04-28T07:33:30Z</dcterms:created>
  <dcterms:modified xsi:type="dcterms:W3CDTF">2018-02-07T12:37:07Z</dcterms:modified>
</cp:coreProperties>
</file>